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'部门收入总表'!$A$1:$O$38</definedName>
    <definedName name="_xlnm.Print_Area" localSheetId="3">'部门支出总表'!$A$1:$H$37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'一般公共预算支出表'!$A$1:$E$43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<sst xmlns="http://schemas.openxmlformats.org/spreadsheetml/2006/main" count="348" uniqueCount="193">
  <si>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</si>
  <si>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</si>
  <si>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</si>
  <si>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</si>
  <si>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</si>
  <si>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</si>
  <si>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</si>
  <si>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</si>
  <si>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</si>
  <si>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</si>
  <si>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填报单位:187江西省吉安市永丰县人民法院 , 187001江西省吉安市永丰县人民法院本级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</si>
  <si>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</si>
  <si>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</si>
  <si>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</si>
  <si>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</si>
  <si>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</si>
  <si>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</si>
  <si>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</si>
  <si>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</si>
  <si>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</si>
  <si>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</si>
  <si>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</si>
  <si>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</si>
  <si>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</si>
  <si>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</si>
  <si>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</si>
  <si>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</si>
  <si>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</si>
  <si>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</si>
  <si>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</si>
  <si>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</si>
  <si>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</si>
  <si>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</si>
  <si>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</si>
  <si>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</si>
  <si>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</si>
  <si>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</si>
  <si>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</si>
  <si>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</si>
  <si>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</si>
  <si>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</si>
  <si>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</si>
  <si>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</si>
  <si>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</si>
  <si>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</si>
  <si>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</si>
  <si>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</si>
  <si>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</si>
  <si>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</si>
  <si>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</si>
  <si>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</si>
  <si>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</si>
  <si>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</si>
  <si>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05</t>
  </si>
  <si>
    <t>　法院</t>
  </si>
  <si>
    <t>　　2040501</t>
  </si>
  <si>
    <t>　　行政运行</t>
  </si>
  <si>
    <t>　　2040502</t>
  </si>
  <si>
    <t>　　一般行政管理事务</t>
  </si>
  <si>
    <t>　　2040506</t>
  </si>
  <si>
    <t>　　“两庭”建设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</si>
  <si>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</si>
  <si>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</si>
  <si>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</si>
  <si>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</si>
  <si>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</si>
  <si>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</si>
  <si>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</si>
  <si>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</si>
  <si>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</si>
  <si>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</si>
  <si>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</si>
  <si>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</si>
  <si>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</si>
  <si>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</si>
  <si>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</si>
  <si>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</si>
  <si>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</si>
  <si>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</si>
  <si>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</si>
  <si>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</si>
  <si>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</si>
  <si>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</si>
  <si>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</si>
  <si>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</si>
  <si>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</si>
  <si>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</si>
  <si>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</si>
  <si>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</si>
  <si>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</si>
  <si>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</si>
  <si>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</si>
  <si>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</si>
  <si>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</si>
  <si>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</si>
  <si>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</si>
  <si>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</si>
  <si>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</si>
  <si>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</si>
  <si>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</si>
  <si>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</si>
  <si>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</si>
  <si>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</si>
  <si>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</si>
  <si>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</si>
  <si>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</si>
  <si>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</si>
  <si>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</si>
  <si>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</si>
  <si>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</si>
  <si>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</si>
  <si>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</si>
  <si>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</si>
  <si>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</si>
  <si>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</si>
  <si>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</si>
  <si>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</si>
  <si>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</si>
  <si>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</si>
  <si>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</si>
  <si>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</si>
  <si>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</si>
  <si>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</si>
  <si>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</si>
  <si>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</si>
  <si>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</si>
  <si>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</si>
  <si>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</si>
  <si>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</si>
  <si>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</si>
  <si>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</si>
  <si>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</si>
  <si>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</si>
  <si>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</si>
  <si>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</si>
  <si>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</si>
  <si>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</si>
  <si>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</si>
  <si>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</si>
  <si>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</si>
  <si>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</si>
  <si>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</si>
  <si>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</si>
  <si>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</si>
  <si>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</si>
  <si>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</si>
  <si>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</si>
  <si>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</si>
  <si>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</si>
  <si>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</si>
  <si>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</si>
  <si>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</si>
  <si>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</si>
  <si>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</si>
  <si>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</si>
  <si>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</si>
  <si>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</si>
  <si>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</si>
  <si>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</si>
  <si>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</si>
  <si>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</si>
  <si>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</si>
  <si>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</si>
  <si>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</si>
  <si>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</si>
  <si>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</si>
  <si>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</si>
  <si>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</si>
  <si>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</si>
  <si>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</si>
  <si>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</si>
  <si>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</si>
  <si>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</si>
  <si>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</si>
  <si>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</si>
  <si>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</si>
  <si>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</si>
  <si>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</si>
  <si>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</si>
  <si>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</si>
  <si>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</si>
  <si>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</si>
  <si>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</si>
  <si>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</si>
  <si>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</si>
  <si>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187</t>
  </si>
  <si>
    <t>江西省吉安市永丰县人民法院</t>
  </si>
  <si>
    <t>政府性基金预算支出表</t>
  </si>
  <si>
    <t>支出预算总表</t>
  </si>
  <si>
    <t>科目名称</t>
  </si>
  <si>
    <t>财政拨款预算表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</si>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</sst>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8" t="s">
        <v>188</v>
      </c>
      <c r="B2" s="228"/>
      <c r="C2" s="228"/>
    </row>
    <row r="3" s="1" customFormat="1" ht="17.25" customHeight="1"/>
    <row r="4" spans="1:3" s="1" customFormat="1" ht="15.75" customHeight="1">
      <c r="A4" s="229" t="s">
        <v>189</v>
      </c>
      <c r="B4" s="230" t="s">
        <v>36</v>
      </c>
      <c r="C4" s="230" t="s">
        <v>29</v>
      </c>
    </row>
    <row r="5" spans="1:3" s="1" customFormat="1" ht="19.5" customHeight="1">
      <c r="A5" s="229"/>
      <c r="B5" s="230"/>
      <c r="C5" s="230"/>
    </row>
    <row r="6" spans="1:3" s="1" customFormat="1" ht="22.5" customHeight="1">
      <c r="A6" s="181" t="s">
        <v>50</v>
      </c>
      <c r="B6" s="181">
        <v>1</v>
      </c>
      <c r="C6" s="181">
        <v>2</v>
      </c>
    </row>
    <row r="7" spans="1:6" s="1" customFormat="1" ht="27.75" customHeight="1">
      <c r="A7" s="182" t="s">
        <v>36</v>
      </c>
      <c r="B7" s="183">
        <v>14787244</v>
      </c>
      <c r="C7" s="184"/>
      <c r="D7" s="185"/>
      <c r="F7" s="186"/>
    </row>
    <row r="8" spans="1:3" s="1" customFormat="1" ht="27.75" customHeight="1">
      <c r="A8" s="187" t="s">
        <v>52</v>
      </c>
      <c r="B8" s="183">
        <v>12986642</v>
      </c>
      <c r="C8" s="184"/>
    </row>
    <row r="9" spans="1:3" s="1" customFormat="1" ht="27.75" customHeight="1">
      <c r="A9" s="187" t="s">
        <v>62</v>
      </c>
      <c r="B9" s="183">
        <v>767292</v>
      </c>
      <c r="C9" s="184"/>
    </row>
    <row r="10" spans="1:3" s="1" customFormat="1" ht="27.75" customHeight="1">
      <c r="A10" s="187" t="s">
        <v>75</v>
      </c>
      <c r="B10" s="183">
        <v>496098</v>
      </c>
      <c r="C10" s="184"/>
    </row>
    <row r="11" spans="1:3" s="1" customFormat="1" ht="27.75" customHeight="1">
      <c r="A11" s="187" t="s">
        <v>83</v>
      </c>
      <c r="B11" s="183">
        <v>537212</v>
      </c>
      <c r="C11" s="184"/>
    </row>
    <row r="12" spans="1:5" s="1" customFormat="1" ht="27.75" customHeight="1">
      <c r="A12" s="188"/>
      <c r="B12" s="189"/>
      <c r="C12" s="190"/>
      <c r="E12" s="189"/>
    </row>
    <row r="13" spans="1:3" s="1" customFormat="1" ht="27.75" customHeight="1">
      <c r="A13" s="188"/>
      <c r="B13" s="189"/>
      <c r="C13" s="191"/>
    </row>
    <row r="14" spans="1:4" s="1" customFormat="1" ht="27.75" customHeight="1">
      <c r="A14" s="192"/>
      <c r="B14" s="191"/>
      <c r="C14" s="189"/>
      <c r="D14" s="189"/>
    </row>
    <row r="15" spans="1:3" s="1" customFormat="1" ht="27.75" customHeight="1">
      <c r="A15" s="192"/>
      <c r="C15" s="19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1" t="s">
        <v>190</v>
      </c>
      <c r="B2" s="231"/>
      <c r="C2" s="231"/>
      <c r="D2" s="231"/>
    </row>
    <row r="3" s="1" customFormat="1" ht="17.25" customHeight="1"/>
    <row r="4" spans="1:4" s="1" customFormat="1" ht="21.75" customHeight="1">
      <c r="A4" s="232" t="s">
        <v>189</v>
      </c>
      <c r="B4" s="233" t="s">
        <v>38</v>
      </c>
      <c r="C4" s="233" t="s">
        <v>99</v>
      </c>
      <c r="D4" s="233" t="s">
        <v>100</v>
      </c>
    </row>
    <row r="5" spans="1:4" s="1" customFormat="1" ht="47.25" customHeight="1">
      <c r="A5" s="232"/>
      <c r="B5" s="233"/>
      <c r="C5" s="233"/>
      <c r="D5" s="233"/>
    </row>
    <row r="6" spans="1:4" s="1" customFormat="1" ht="22.5" customHeight="1">
      <c r="A6" s="193" t="s">
        <v>50</v>
      </c>
      <c r="B6" s="193">
        <v>1</v>
      </c>
      <c r="C6" s="193">
        <v>2</v>
      </c>
      <c r="D6" s="193">
        <v>3</v>
      </c>
    </row>
    <row r="7" spans="1:4" s="1" customFormat="1" ht="27.75" customHeight="1">
      <c r="A7" s="194" t="s">
        <v>0</v>
      </c>
      <c r="B7" s="195">
        <v>13617244</v>
      </c>
      <c r="C7" s="196">
        <v>13617244</v>
      </c>
      <c r="D7" s="195"/>
    </row>
    <row r="8" spans="1:4" s="1" customFormat="1" ht="27.75" customHeight="1">
      <c r="A8" s="194" t="s">
        <v>52</v>
      </c>
      <c r="B8" s="195">
        <v>11816642</v>
      </c>
      <c r="C8" s="196">
        <v>11816642</v>
      </c>
      <c r="D8" s="195"/>
    </row>
    <row r="9" spans="1:4" s="1" customFormat="1" ht="27.75" customHeight="1">
      <c r="A9" s="194" t="s">
        <v>62</v>
      </c>
      <c r="B9" s="195">
        <v>767292</v>
      </c>
      <c r="C9" s="196">
        <v>767292</v>
      </c>
      <c r="D9" s="195"/>
    </row>
    <row r="10" spans="1:4" s="1" customFormat="1" ht="27.75" customHeight="1">
      <c r="A10" s="194" t="s">
        <v>75</v>
      </c>
      <c r="B10" s="195">
        <v>496098</v>
      </c>
      <c r="C10" s="196">
        <v>496098</v>
      </c>
      <c r="D10" s="195"/>
    </row>
    <row r="11" spans="1:4" s="1" customFormat="1" ht="27.75" customHeight="1">
      <c r="A11" s="194" t="s">
        <v>83</v>
      </c>
      <c r="B11" s="195">
        <v>537212</v>
      </c>
      <c r="C11" s="196">
        <v>537212</v>
      </c>
      <c r="D11" s="195"/>
    </row>
    <row r="12" spans="1:8" s="1" customFormat="1" ht="27.75" customHeight="1">
      <c r="A12" s="197"/>
      <c r="B12" s="198"/>
      <c r="C12" s="198"/>
      <c r="D12" s="198"/>
      <c r="E12" s="199"/>
      <c r="H12" s="199"/>
    </row>
    <row r="13" spans="1:4" s="1" customFormat="1" ht="27.75" customHeight="1">
      <c r="A13" s="200"/>
      <c r="B13" s="199"/>
      <c r="C13" s="201"/>
      <c r="D13" s="199"/>
    </row>
    <row r="14" spans="1:8" s="1" customFormat="1" ht="27.75" customHeight="1">
      <c r="A14" s="200"/>
      <c r="B14" s="199"/>
      <c r="C14" s="199"/>
      <c r="D14" s="199"/>
      <c r="E14" s="199"/>
      <c r="F14" s="201"/>
      <c r="G14" s="201"/>
      <c r="H14" s="201"/>
    </row>
    <row r="15" spans="1:7" s="1" customFormat="1" ht="27.75" customHeight="1">
      <c r="A15" s="200"/>
      <c r="C15" s="199"/>
      <c r="D15" s="199"/>
      <c r="E15" s="199"/>
      <c r="F15" s="201"/>
      <c r="G15" s="201"/>
    </row>
    <row r="16" s="1" customFormat="1" ht="27.75" customHeight="1">
      <c r="C16" s="20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5" t="s">
        <v>9</v>
      </c>
      <c r="B2" s="205"/>
      <c r="C2" s="205"/>
      <c r="D2" s="205"/>
    </row>
    <row r="3" spans="1:4" s="1" customFormat="1" ht="17.25" customHeight="1">
      <c r="A3" s="20" t="s">
        <v>10</v>
      </c>
      <c r="B3" s="21"/>
      <c r="C3" s="21"/>
      <c r="D3" s="202" t="s">
        <v>191</v>
      </c>
    </row>
    <row r="4" spans="1:4" s="1" customFormat="1" ht="17.25" customHeight="1">
      <c r="A4" s="206" t="s">
        <v>11</v>
      </c>
      <c r="B4" s="206"/>
      <c r="C4" s="206" t="s">
        <v>12</v>
      </c>
      <c r="D4" s="206"/>
    </row>
    <row r="5" spans="1:4" s="1" customFormat="1" ht="17.25" customHeight="1">
      <c r="A5" s="22" t="s">
        <v>13</v>
      </c>
      <c r="B5" s="23" t="s">
        <v>14</v>
      </c>
      <c r="C5" s="24" t="s">
        <v>15</v>
      </c>
      <c r="D5" s="24" t="s">
        <v>14</v>
      </c>
    </row>
    <row r="6" spans="1:4" s="1" customFormat="1" ht="17.25" customHeight="1">
      <c r="A6" s="25" t="s">
        <v>16</v>
      </c>
      <c r="B6" s="26">
        <v>13617244</v>
      </c>
      <c r="C6" s="27" t="str">
        <f>'支出总表（引用）'!A8</f>
        <v>公共安全支出</v>
      </c>
      <c r="D6" s="28">
        <f>'支出总表（引用）'!B8</f>
        <v>12986642</v>
      </c>
    </row>
    <row r="7" spans="1:4" s="1" customFormat="1" ht="17.25" customHeight="1">
      <c r="A7" s="25" t="s">
        <v>17</v>
      </c>
      <c r="B7" s="26">
        <v>13617244</v>
      </c>
      <c r="C7" s="27" t="str">
        <f>'支出总表（引用）'!A9</f>
        <v>社会保障和就业支出</v>
      </c>
      <c r="D7" s="28">
        <f>'支出总表（引用）'!B9</f>
        <v>767292</v>
      </c>
    </row>
    <row r="8" spans="1:4" s="1" customFormat="1" ht="17.25" customHeight="1">
      <c r="A8" s="25" t="s">
        <v>18</v>
      </c>
      <c r="B8" s="26"/>
      <c r="C8" s="27" t="str">
        <f>'支出总表（引用）'!A10</f>
        <v>卫生健康支出</v>
      </c>
      <c r="D8" s="28">
        <f>'支出总表（引用）'!B10</f>
        <v>496098</v>
      </c>
    </row>
    <row r="9" spans="1:4" s="1" customFormat="1" ht="17.25" customHeight="1">
      <c r="A9" s="25" t="s">
        <v>19</v>
      </c>
      <c r="B9" s="26"/>
      <c r="C9" s="27" t="str">
        <f>'支出总表（引用）'!A11</f>
        <v>住房保障支出</v>
      </c>
      <c r="D9" s="28">
        <f>'支出总表（引用）'!B11</f>
        <v>537212</v>
      </c>
    </row>
    <row r="10" spans="1:4" s="1" customFormat="1" ht="17.25" customHeight="1">
      <c r="A10" s="25" t="s">
        <v>20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21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22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23</v>
      </c>
      <c r="B13" s="26">
        <v>1170000</v>
      </c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24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25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26</v>
      </c>
      <c r="B49" s="34">
        <f>SUM(B6,B11,B12,B13,B14,B15)</f>
        <v>14787244</v>
      </c>
      <c r="C49" s="33" t="s">
        <v>27</v>
      </c>
      <c r="D49" s="32">
        <f>'支出总表（引用）'!B7</f>
        <v>14787244</v>
      </c>
    </row>
    <row r="50" spans="1:4" s="1" customFormat="1" ht="17.25" customHeight="1">
      <c r="A50" s="25" t="s">
        <v>28</v>
      </c>
      <c r="B50" s="26"/>
      <c r="C50" s="35" t="s">
        <v>29</v>
      </c>
      <c r="D50" s="32"/>
    </row>
    <row r="51" spans="1:4" s="1" customFormat="1" ht="17.25" customHeight="1">
      <c r="A51" s="25" t="s">
        <v>30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31</v>
      </c>
      <c r="B53" s="40">
        <f>SUM(B49,B50,B51)</f>
        <v>14787244</v>
      </c>
      <c r="C53" s="33" t="s">
        <v>32</v>
      </c>
      <c r="D53" s="32">
        <f>B53</f>
        <v>14787244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zoomScalePageLayoutView="0" workbookViewId="0" topLeftCell="A1">
      <selection activeCell="I5" sqref="I5"/>
    </sheetView>
  </sheetViews>
  <sheetFormatPr defaultColWidth="9.140625" defaultRowHeight="12.75" customHeight="1"/>
  <cols>
    <col min="1" max="1" width="10.421875" style="1" customWidth="1"/>
    <col min="2" max="2" width="19.1406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421875" style="1" customWidth="1"/>
    <col min="7" max="7" width="8.28125" style="1" customWidth="1"/>
    <col min="8" max="8" width="4.8515625" style="1" customWidth="1"/>
    <col min="9" max="9" width="7.00390625" style="1" customWidth="1"/>
    <col min="10" max="10" width="5.421875" style="1" customWidth="1"/>
    <col min="11" max="11" width="4.8515625" style="1" customWidth="1"/>
    <col min="12" max="12" width="16.57421875" style="1" customWidth="1"/>
    <col min="13" max="15" width="5.8515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03" t="s">
        <v>192</v>
      </c>
    </row>
    <row r="4" spans="1:15" s="1" customFormat="1" ht="17.25" customHeight="1">
      <c r="A4" s="207" t="s">
        <v>34</v>
      </c>
      <c r="B4" s="207" t="s">
        <v>35</v>
      </c>
      <c r="C4" s="208" t="s">
        <v>36</v>
      </c>
      <c r="D4" s="210" t="s">
        <v>37</v>
      </c>
      <c r="E4" s="207" t="s">
        <v>38</v>
      </c>
      <c r="F4" s="207"/>
      <c r="G4" s="207"/>
      <c r="H4" s="207"/>
      <c r="I4" s="207"/>
      <c r="J4" s="211" t="s">
        <v>39</v>
      </c>
      <c r="K4" s="211" t="s">
        <v>40</v>
      </c>
      <c r="L4" s="211" t="s">
        <v>41</v>
      </c>
      <c r="M4" s="211" t="s">
        <v>42</v>
      </c>
      <c r="N4" s="211" t="s">
        <v>43</v>
      </c>
      <c r="O4" s="210" t="s">
        <v>44</v>
      </c>
    </row>
    <row r="5" spans="1:15" s="1" customFormat="1" ht="58.5" customHeight="1">
      <c r="A5" s="207"/>
      <c r="B5" s="207"/>
      <c r="C5" s="209"/>
      <c r="D5" s="210"/>
      <c r="E5" s="46" t="s">
        <v>45</v>
      </c>
      <c r="F5" s="46" t="s">
        <v>46</v>
      </c>
      <c r="G5" s="46" t="s">
        <v>47</v>
      </c>
      <c r="H5" s="46" t="s">
        <v>48</v>
      </c>
      <c r="I5" s="46" t="s">
        <v>49</v>
      </c>
      <c r="J5" s="211"/>
      <c r="K5" s="211"/>
      <c r="L5" s="211"/>
      <c r="M5" s="211"/>
      <c r="N5" s="211"/>
      <c r="O5" s="210"/>
    </row>
    <row r="6" spans="1:15" s="1" customFormat="1" ht="21" customHeight="1">
      <c r="A6" s="47" t="s">
        <v>50</v>
      </c>
      <c r="B6" s="47" t="s">
        <v>50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s="1" customFormat="1" ht="37.5" customHeight="1">
      <c r="A7" s="48" t="s">
        <v>0</v>
      </c>
      <c r="B7" s="49" t="s">
        <v>36</v>
      </c>
      <c r="C7" s="50">
        <v>14787244</v>
      </c>
      <c r="D7" s="50"/>
      <c r="E7" s="50">
        <v>13617244</v>
      </c>
      <c r="F7" s="50">
        <v>13617244</v>
      </c>
      <c r="G7" s="50"/>
      <c r="H7" s="50"/>
      <c r="I7" s="50"/>
      <c r="J7" s="50"/>
      <c r="K7" s="50"/>
      <c r="L7" s="51">
        <v>1170000</v>
      </c>
      <c r="M7" s="52"/>
      <c r="N7" s="53"/>
      <c r="O7" s="51"/>
    </row>
    <row r="8" spans="1:15" s="1" customFormat="1" ht="37.5" customHeight="1">
      <c r="A8" s="48" t="s">
        <v>51</v>
      </c>
      <c r="B8" s="48" t="s">
        <v>52</v>
      </c>
      <c r="C8" s="50">
        <v>12986642</v>
      </c>
      <c r="D8" s="50"/>
      <c r="E8" s="50">
        <v>11816642</v>
      </c>
      <c r="F8" s="50">
        <v>11816642</v>
      </c>
      <c r="G8" s="50"/>
      <c r="H8" s="50"/>
      <c r="I8" s="50"/>
      <c r="J8" s="50"/>
      <c r="K8" s="50"/>
      <c r="L8" s="51">
        <v>1170000</v>
      </c>
      <c r="M8" s="52"/>
      <c r="N8" s="53"/>
      <c r="O8" s="51"/>
    </row>
    <row r="9" spans="1:15" s="1" customFormat="1" ht="37.5" customHeight="1">
      <c r="A9" s="48" t="s">
        <v>53</v>
      </c>
      <c r="B9" s="48" t="s">
        <v>54</v>
      </c>
      <c r="C9" s="50">
        <v>12986642</v>
      </c>
      <c r="D9" s="50"/>
      <c r="E9" s="50">
        <v>11816642</v>
      </c>
      <c r="F9" s="50">
        <v>11816642</v>
      </c>
      <c r="G9" s="50"/>
      <c r="H9" s="50"/>
      <c r="I9" s="50"/>
      <c r="J9" s="50"/>
      <c r="K9" s="50"/>
      <c r="L9" s="51">
        <v>1170000</v>
      </c>
      <c r="M9" s="52"/>
      <c r="N9" s="53"/>
      <c r="O9" s="51"/>
    </row>
    <row r="10" spans="1:15" s="1" customFormat="1" ht="37.5" customHeight="1">
      <c r="A10" s="48" t="s">
        <v>55</v>
      </c>
      <c r="B10" s="48" t="s">
        <v>56</v>
      </c>
      <c r="C10" s="50">
        <v>10876642</v>
      </c>
      <c r="D10" s="50"/>
      <c r="E10" s="50">
        <v>9706642</v>
      </c>
      <c r="F10" s="50">
        <v>9706642</v>
      </c>
      <c r="G10" s="50"/>
      <c r="H10" s="50"/>
      <c r="I10" s="50"/>
      <c r="J10" s="50"/>
      <c r="K10" s="50"/>
      <c r="L10" s="51">
        <v>1170000</v>
      </c>
      <c r="M10" s="52"/>
      <c r="N10" s="53"/>
      <c r="O10" s="51"/>
    </row>
    <row r="11" spans="1:15" s="1" customFormat="1" ht="25.5" customHeight="1">
      <c r="A11" s="48" t="s">
        <v>57</v>
      </c>
      <c r="B11" s="48" t="s">
        <v>58</v>
      </c>
      <c r="C11" s="50">
        <v>860000</v>
      </c>
      <c r="D11" s="50"/>
      <c r="E11" s="50">
        <v>860000</v>
      </c>
      <c r="F11" s="50">
        <v>860000</v>
      </c>
      <c r="G11" s="50"/>
      <c r="H11" s="50"/>
      <c r="I11" s="50"/>
      <c r="J11" s="50"/>
      <c r="K11" s="50"/>
      <c r="L11" s="51"/>
      <c r="M11" s="52"/>
      <c r="N11" s="53"/>
      <c r="O11" s="51"/>
    </row>
    <row r="12" spans="1:15" s="1" customFormat="1" ht="25.5" customHeight="1">
      <c r="A12" s="48" t="s">
        <v>59</v>
      </c>
      <c r="B12" s="48" t="s">
        <v>60</v>
      </c>
      <c r="C12" s="50">
        <v>1250000</v>
      </c>
      <c r="D12" s="50"/>
      <c r="E12" s="50">
        <v>1250000</v>
      </c>
      <c r="F12" s="50">
        <v>1250000</v>
      </c>
      <c r="G12" s="50"/>
      <c r="H12" s="50"/>
      <c r="I12" s="50"/>
      <c r="J12" s="50"/>
      <c r="K12" s="50"/>
      <c r="L12" s="51"/>
      <c r="M12" s="52"/>
      <c r="N12" s="53"/>
      <c r="O12" s="51"/>
    </row>
    <row r="13" spans="1:15" s="1" customFormat="1" ht="25.5" customHeight="1">
      <c r="A13" s="48" t="s">
        <v>61</v>
      </c>
      <c r="B13" s="48" t="s">
        <v>62</v>
      </c>
      <c r="C13" s="50">
        <v>767292</v>
      </c>
      <c r="D13" s="50"/>
      <c r="E13" s="50">
        <v>767292</v>
      </c>
      <c r="F13" s="50">
        <v>767292</v>
      </c>
      <c r="G13" s="50"/>
      <c r="H13" s="50"/>
      <c r="I13" s="50"/>
      <c r="J13" s="50"/>
      <c r="K13" s="50"/>
      <c r="L13" s="51"/>
      <c r="M13" s="52"/>
      <c r="N13" s="53"/>
      <c r="O13" s="51"/>
    </row>
    <row r="14" spans="1:15" s="1" customFormat="1" ht="25.5" customHeight="1">
      <c r="A14" s="48" t="s">
        <v>53</v>
      </c>
      <c r="B14" s="48" t="s">
        <v>63</v>
      </c>
      <c r="C14" s="50">
        <v>716283</v>
      </c>
      <c r="D14" s="50"/>
      <c r="E14" s="50">
        <v>716283</v>
      </c>
      <c r="F14" s="50">
        <v>716283</v>
      </c>
      <c r="G14" s="50"/>
      <c r="H14" s="50"/>
      <c r="I14" s="50"/>
      <c r="J14" s="50"/>
      <c r="K14" s="50"/>
      <c r="L14" s="51"/>
      <c r="M14" s="52"/>
      <c r="N14" s="53"/>
      <c r="O14" s="51"/>
    </row>
    <row r="15" spans="1:15" s="1" customFormat="1" ht="37.5" customHeight="1">
      <c r="A15" s="48" t="s">
        <v>64</v>
      </c>
      <c r="B15" s="48" t="s">
        <v>65</v>
      </c>
      <c r="C15" s="50">
        <v>716283</v>
      </c>
      <c r="D15" s="50"/>
      <c r="E15" s="50">
        <v>716283</v>
      </c>
      <c r="F15" s="50">
        <v>716283</v>
      </c>
      <c r="G15" s="50"/>
      <c r="H15" s="50"/>
      <c r="I15" s="50"/>
      <c r="J15" s="50"/>
      <c r="K15" s="50"/>
      <c r="L15" s="51"/>
      <c r="M15" s="52"/>
      <c r="N15" s="53"/>
      <c r="O15" s="51"/>
    </row>
    <row r="16" spans="1:15" s="1" customFormat="1" ht="37.5" customHeight="1">
      <c r="A16" s="48" t="s">
        <v>66</v>
      </c>
      <c r="B16" s="48" t="s">
        <v>67</v>
      </c>
      <c r="C16" s="50">
        <v>51009</v>
      </c>
      <c r="D16" s="50"/>
      <c r="E16" s="50">
        <v>51009</v>
      </c>
      <c r="F16" s="50">
        <v>51009</v>
      </c>
      <c r="G16" s="50"/>
      <c r="H16" s="50"/>
      <c r="I16" s="50"/>
      <c r="J16" s="50"/>
      <c r="K16" s="50"/>
      <c r="L16" s="51"/>
      <c r="M16" s="52"/>
      <c r="N16" s="53"/>
      <c r="O16" s="51"/>
    </row>
    <row r="17" spans="1:15" s="1" customFormat="1" ht="37.5" customHeight="1">
      <c r="A17" s="48" t="s">
        <v>68</v>
      </c>
      <c r="B17" s="48" t="s">
        <v>69</v>
      </c>
      <c r="C17" s="50">
        <v>1764</v>
      </c>
      <c r="D17" s="50"/>
      <c r="E17" s="50">
        <v>1764</v>
      </c>
      <c r="F17" s="50">
        <v>1764</v>
      </c>
      <c r="G17" s="50"/>
      <c r="H17" s="50"/>
      <c r="I17" s="50"/>
      <c r="J17" s="50"/>
      <c r="K17" s="50"/>
      <c r="L17" s="51"/>
      <c r="M17" s="52"/>
      <c r="N17" s="53"/>
      <c r="O17" s="51"/>
    </row>
    <row r="18" spans="1:15" s="1" customFormat="1" ht="37.5" customHeight="1">
      <c r="A18" s="48" t="s">
        <v>70</v>
      </c>
      <c r="B18" s="48" t="s">
        <v>71</v>
      </c>
      <c r="C18" s="50">
        <v>22384</v>
      </c>
      <c r="D18" s="50"/>
      <c r="E18" s="50">
        <v>22384</v>
      </c>
      <c r="F18" s="50">
        <v>22384</v>
      </c>
      <c r="G18" s="50"/>
      <c r="H18" s="50"/>
      <c r="I18" s="50"/>
      <c r="J18" s="50"/>
      <c r="K18" s="50"/>
      <c r="L18" s="51"/>
      <c r="M18" s="52"/>
      <c r="N18" s="53"/>
      <c r="O18" s="51"/>
    </row>
    <row r="19" spans="1:15" s="1" customFormat="1" ht="37.5" customHeight="1">
      <c r="A19" s="48" t="s">
        <v>72</v>
      </c>
      <c r="B19" s="48" t="s">
        <v>73</v>
      </c>
      <c r="C19" s="50">
        <v>26861</v>
      </c>
      <c r="D19" s="50"/>
      <c r="E19" s="50">
        <v>26861</v>
      </c>
      <c r="F19" s="50">
        <v>26861</v>
      </c>
      <c r="G19" s="50"/>
      <c r="H19" s="50"/>
      <c r="I19" s="50"/>
      <c r="J19" s="50"/>
      <c r="K19" s="50"/>
      <c r="L19" s="51"/>
      <c r="M19" s="52"/>
      <c r="N19" s="53"/>
      <c r="O19" s="51"/>
    </row>
    <row r="20" spans="1:15" s="1" customFormat="1" ht="25.5" customHeight="1">
      <c r="A20" s="48" t="s">
        <v>74</v>
      </c>
      <c r="B20" s="48" t="s">
        <v>75</v>
      </c>
      <c r="C20" s="50">
        <v>496098</v>
      </c>
      <c r="D20" s="50"/>
      <c r="E20" s="50">
        <v>496098</v>
      </c>
      <c r="F20" s="50">
        <v>496098</v>
      </c>
      <c r="G20" s="50"/>
      <c r="H20" s="50"/>
      <c r="I20" s="50"/>
      <c r="J20" s="50"/>
      <c r="K20" s="50"/>
      <c r="L20" s="51"/>
      <c r="M20" s="52"/>
      <c r="N20" s="53"/>
      <c r="O20" s="51"/>
    </row>
    <row r="21" spans="1:15" s="1" customFormat="1" ht="25.5" customHeight="1">
      <c r="A21" s="48" t="s">
        <v>76</v>
      </c>
      <c r="B21" s="48" t="s">
        <v>77</v>
      </c>
      <c r="C21" s="50">
        <v>496098</v>
      </c>
      <c r="D21" s="50"/>
      <c r="E21" s="50">
        <v>496098</v>
      </c>
      <c r="F21" s="50">
        <v>496098</v>
      </c>
      <c r="G21" s="50"/>
      <c r="H21" s="50"/>
      <c r="I21" s="50"/>
      <c r="J21" s="50"/>
      <c r="K21" s="50"/>
      <c r="L21" s="51"/>
      <c r="M21" s="52"/>
      <c r="N21" s="53"/>
      <c r="O21" s="51"/>
    </row>
    <row r="22" spans="1:15" s="1" customFormat="1" ht="25.5" customHeight="1">
      <c r="A22" s="48" t="s">
        <v>78</v>
      </c>
      <c r="B22" s="48" t="s">
        <v>79</v>
      </c>
      <c r="C22" s="50">
        <v>336570</v>
      </c>
      <c r="D22" s="50"/>
      <c r="E22" s="50">
        <v>336570</v>
      </c>
      <c r="F22" s="50">
        <v>336570</v>
      </c>
      <c r="G22" s="50"/>
      <c r="H22" s="50"/>
      <c r="I22" s="50"/>
      <c r="J22" s="50"/>
      <c r="K22" s="50"/>
      <c r="L22" s="51"/>
      <c r="M22" s="52"/>
      <c r="N22" s="53"/>
      <c r="O22" s="51"/>
    </row>
    <row r="23" spans="1:15" s="1" customFormat="1" ht="25.5" customHeight="1">
      <c r="A23" s="48" t="s">
        <v>80</v>
      </c>
      <c r="B23" s="48" t="s">
        <v>81</v>
      </c>
      <c r="C23" s="50">
        <v>159528</v>
      </c>
      <c r="D23" s="50"/>
      <c r="E23" s="50">
        <v>159528</v>
      </c>
      <c r="F23" s="50">
        <v>159528</v>
      </c>
      <c r="G23" s="50"/>
      <c r="H23" s="50"/>
      <c r="I23" s="50"/>
      <c r="J23" s="50"/>
      <c r="K23" s="50"/>
      <c r="L23" s="51"/>
      <c r="M23" s="52"/>
      <c r="N23" s="53"/>
      <c r="O23" s="51"/>
    </row>
    <row r="24" spans="1:15" s="1" customFormat="1" ht="25.5" customHeight="1">
      <c r="A24" s="48" t="s">
        <v>82</v>
      </c>
      <c r="B24" s="48" t="s">
        <v>83</v>
      </c>
      <c r="C24" s="50">
        <v>537212</v>
      </c>
      <c r="D24" s="50"/>
      <c r="E24" s="50">
        <v>537212</v>
      </c>
      <c r="F24" s="50">
        <v>537212</v>
      </c>
      <c r="G24" s="50"/>
      <c r="H24" s="50"/>
      <c r="I24" s="50"/>
      <c r="J24" s="50"/>
      <c r="K24" s="50"/>
      <c r="L24" s="51"/>
      <c r="M24" s="52"/>
      <c r="N24" s="53"/>
      <c r="O24" s="51"/>
    </row>
    <row r="25" spans="1:15" s="1" customFormat="1" ht="25.5" customHeight="1">
      <c r="A25" s="48" t="s">
        <v>84</v>
      </c>
      <c r="B25" s="48" t="s">
        <v>85</v>
      </c>
      <c r="C25" s="50">
        <v>537212</v>
      </c>
      <c r="D25" s="50"/>
      <c r="E25" s="50">
        <v>537212</v>
      </c>
      <c r="F25" s="50">
        <v>537212</v>
      </c>
      <c r="G25" s="50"/>
      <c r="H25" s="50"/>
      <c r="I25" s="50"/>
      <c r="J25" s="50"/>
      <c r="K25" s="50"/>
      <c r="L25" s="51"/>
      <c r="M25" s="52"/>
      <c r="N25" s="53"/>
      <c r="O25" s="51"/>
    </row>
    <row r="26" spans="1:15" s="1" customFormat="1" ht="25.5" customHeight="1">
      <c r="A26" s="48" t="s">
        <v>86</v>
      </c>
      <c r="B26" s="48" t="s">
        <v>87</v>
      </c>
      <c r="C26" s="50">
        <v>537212</v>
      </c>
      <c r="D26" s="50"/>
      <c r="E26" s="50">
        <v>537212</v>
      </c>
      <c r="F26" s="50">
        <v>537212</v>
      </c>
      <c r="G26" s="50"/>
      <c r="H26" s="50"/>
      <c r="I26" s="50"/>
      <c r="J26" s="50"/>
      <c r="K26" s="50"/>
      <c r="L26" s="51"/>
      <c r="M26" s="52"/>
      <c r="N26" s="53"/>
      <c r="O26" s="51"/>
    </row>
    <row r="27" spans="1:16" s="1" customFormat="1" ht="21" customHeight="1">
      <c r="A27" s="54"/>
      <c r="B27" s="55"/>
      <c r="C27" s="55"/>
      <c r="D27" s="55"/>
      <c r="E27" s="55"/>
      <c r="F27" s="56"/>
      <c r="G27" s="56"/>
      <c r="H27" s="55"/>
      <c r="I27" s="55"/>
      <c r="J27" s="55"/>
      <c r="K27" s="56"/>
      <c r="L27" s="56"/>
      <c r="M27" s="56"/>
      <c r="N27" s="56"/>
      <c r="O27" s="56"/>
      <c r="P27" s="55"/>
    </row>
    <row r="28" spans="1:15" s="1" customFormat="1" ht="21" customHeight="1">
      <c r="A28" s="57"/>
      <c r="B28" s="57"/>
      <c r="C28" s="57"/>
      <c r="D28" s="57"/>
      <c r="E28" s="57"/>
      <c r="F28" s="57"/>
      <c r="G28" s="58"/>
      <c r="H28" s="57"/>
      <c r="I28" s="58"/>
      <c r="J28" s="58"/>
      <c r="K28" s="56"/>
      <c r="L28" s="56"/>
      <c r="M28" s="56"/>
      <c r="N28" s="56"/>
      <c r="O28" s="56"/>
    </row>
    <row r="29" spans="2:15" s="1" customFormat="1" ht="21" customHeight="1">
      <c r="B29" s="57"/>
      <c r="C29" s="57"/>
      <c r="D29" s="57"/>
      <c r="E29" s="57"/>
      <c r="F29" s="58"/>
      <c r="G29" s="58"/>
      <c r="H29" s="58"/>
      <c r="I29" s="58"/>
      <c r="J29" s="58"/>
      <c r="K29" s="56"/>
      <c r="L29" s="56"/>
      <c r="M29" s="56"/>
      <c r="N29" s="58"/>
      <c r="O29" s="56"/>
    </row>
    <row r="30" spans="2:15" s="1" customFormat="1" ht="21" customHeight="1">
      <c r="B30" s="58"/>
      <c r="F30" s="59"/>
      <c r="G30" s="58"/>
      <c r="H30" s="58"/>
      <c r="I30" s="59"/>
      <c r="J30" s="58"/>
      <c r="K30" s="56"/>
      <c r="L30" s="56"/>
      <c r="M30" s="56"/>
      <c r="N30" s="56"/>
      <c r="O30" s="56"/>
    </row>
    <row r="31" spans="2:15" s="1" customFormat="1" ht="21" customHeight="1">
      <c r="B31" s="58"/>
      <c r="C31" s="54"/>
      <c r="D31" s="54"/>
      <c r="I31" s="59"/>
      <c r="K31" s="56"/>
      <c r="L31" s="56"/>
      <c r="N31" s="59"/>
      <c r="O31" s="56"/>
    </row>
    <row r="32" spans="10:13" s="1" customFormat="1" ht="21" customHeight="1">
      <c r="J32" s="56"/>
      <c r="K32" s="56"/>
      <c r="L32" s="56"/>
      <c r="M32" s="56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I3" sqref="I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8" width="11.8515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0"/>
      <c r="B1" s="60"/>
      <c r="C1" s="60"/>
      <c r="D1" s="60"/>
      <c r="E1" s="60"/>
      <c r="F1" s="60"/>
      <c r="G1" s="60"/>
      <c r="H1" s="61"/>
      <c r="I1" s="60"/>
      <c r="J1" s="60"/>
    </row>
    <row r="2" spans="1:10" s="1" customFormat="1" ht="29.25" customHeight="1">
      <c r="A2" s="213" t="s">
        <v>88</v>
      </c>
      <c r="B2" s="213"/>
      <c r="C2" s="213"/>
      <c r="D2" s="213"/>
      <c r="E2" s="213"/>
      <c r="F2" s="213"/>
      <c r="G2" s="213"/>
      <c r="H2" s="213"/>
      <c r="I2" s="62"/>
      <c r="J2" s="62"/>
    </row>
    <row r="3" spans="1:10" s="1" customFormat="1" ht="21" customHeight="1">
      <c r="A3" s="63" t="s">
        <v>10</v>
      </c>
      <c r="B3" s="64"/>
      <c r="C3" s="64"/>
      <c r="D3" s="64"/>
      <c r="E3" s="64"/>
      <c r="F3" s="64"/>
      <c r="G3" s="64"/>
      <c r="H3" s="203" t="s">
        <v>191</v>
      </c>
      <c r="I3" s="60"/>
      <c r="J3" s="60"/>
    </row>
    <row r="4" spans="1:10" s="1" customFormat="1" ht="21" customHeight="1">
      <c r="A4" s="214" t="s">
        <v>89</v>
      </c>
      <c r="B4" s="214"/>
      <c r="C4" s="215" t="s">
        <v>36</v>
      </c>
      <c r="D4" s="216" t="s">
        <v>90</v>
      </c>
      <c r="E4" s="214" t="s">
        <v>91</v>
      </c>
      <c r="F4" s="217" t="s">
        <v>92</v>
      </c>
      <c r="G4" s="214" t="s">
        <v>93</v>
      </c>
      <c r="H4" s="218" t="s">
        <v>94</v>
      </c>
      <c r="I4" s="60"/>
      <c r="J4" s="60"/>
    </row>
    <row r="5" spans="1:10" s="1" customFormat="1" ht="21" customHeight="1">
      <c r="A5" s="65" t="s">
        <v>95</v>
      </c>
      <c r="B5" s="65" t="s">
        <v>96</v>
      </c>
      <c r="C5" s="215"/>
      <c r="D5" s="216"/>
      <c r="E5" s="214"/>
      <c r="F5" s="217"/>
      <c r="G5" s="214"/>
      <c r="H5" s="218"/>
      <c r="I5" s="60"/>
      <c r="J5" s="60"/>
    </row>
    <row r="6" spans="1:10" s="1" customFormat="1" ht="21" customHeight="1">
      <c r="A6" s="66" t="s">
        <v>50</v>
      </c>
      <c r="B6" s="66" t="s">
        <v>50</v>
      </c>
      <c r="C6" s="66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f>G6+1</f>
        <v>6</v>
      </c>
      <c r="I6" s="60"/>
      <c r="J6" s="60"/>
    </row>
    <row r="7" spans="1:10" s="1" customFormat="1" ht="18.75" customHeight="1">
      <c r="A7" s="68" t="s">
        <v>0</v>
      </c>
      <c r="B7" s="69" t="s">
        <v>36</v>
      </c>
      <c r="C7" s="70">
        <v>14787244</v>
      </c>
      <c r="D7" s="70">
        <v>13927244</v>
      </c>
      <c r="E7" s="70">
        <v>860000</v>
      </c>
      <c r="F7" s="70"/>
      <c r="G7" s="71"/>
      <c r="H7" s="72"/>
      <c r="I7" s="73"/>
      <c r="J7" s="60"/>
    </row>
    <row r="8" spans="1:8" s="1" customFormat="1" ht="18.75" customHeight="1">
      <c r="A8" s="68" t="s">
        <v>51</v>
      </c>
      <c r="B8" s="68" t="s">
        <v>52</v>
      </c>
      <c r="C8" s="70">
        <v>12986642</v>
      </c>
      <c r="D8" s="70">
        <v>12126642</v>
      </c>
      <c r="E8" s="70">
        <v>860000</v>
      </c>
      <c r="F8" s="70"/>
      <c r="G8" s="71"/>
      <c r="H8" s="72"/>
    </row>
    <row r="9" spans="1:8" s="1" customFormat="1" ht="18.75" customHeight="1">
      <c r="A9" s="68" t="s">
        <v>53</v>
      </c>
      <c r="B9" s="68" t="s">
        <v>54</v>
      </c>
      <c r="C9" s="70">
        <v>12986642</v>
      </c>
      <c r="D9" s="70">
        <v>12126642</v>
      </c>
      <c r="E9" s="70">
        <v>860000</v>
      </c>
      <c r="F9" s="70"/>
      <c r="G9" s="71"/>
      <c r="H9" s="72"/>
    </row>
    <row r="10" spans="1:8" s="1" customFormat="1" ht="18.75" customHeight="1">
      <c r="A10" s="68" t="s">
        <v>55</v>
      </c>
      <c r="B10" s="68" t="s">
        <v>56</v>
      </c>
      <c r="C10" s="70">
        <v>10876642</v>
      </c>
      <c r="D10" s="70">
        <v>10876642</v>
      </c>
      <c r="E10" s="70"/>
      <c r="F10" s="70"/>
      <c r="G10" s="71"/>
      <c r="H10" s="72"/>
    </row>
    <row r="11" spans="1:8" s="1" customFormat="1" ht="18.75" customHeight="1">
      <c r="A11" s="68" t="s">
        <v>57</v>
      </c>
      <c r="B11" s="68" t="s">
        <v>58</v>
      </c>
      <c r="C11" s="70">
        <v>860000</v>
      </c>
      <c r="D11" s="70"/>
      <c r="E11" s="70">
        <v>860000</v>
      </c>
      <c r="F11" s="70"/>
      <c r="G11" s="71"/>
      <c r="H11" s="72"/>
    </row>
    <row r="12" spans="1:8" s="1" customFormat="1" ht="18.75" customHeight="1">
      <c r="A12" s="68" t="s">
        <v>59</v>
      </c>
      <c r="B12" s="68" t="s">
        <v>60</v>
      </c>
      <c r="C12" s="70">
        <v>1250000</v>
      </c>
      <c r="D12" s="70">
        <v>1250000</v>
      </c>
      <c r="E12" s="70"/>
      <c r="F12" s="70"/>
      <c r="G12" s="71"/>
      <c r="H12" s="72"/>
    </row>
    <row r="13" spans="1:8" s="1" customFormat="1" ht="18.75" customHeight="1">
      <c r="A13" s="68" t="s">
        <v>61</v>
      </c>
      <c r="B13" s="68" t="s">
        <v>62</v>
      </c>
      <c r="C13" s="70">
        <v>767292</v>
      </c>
      <c r="D13" s="70">
        <v>767292</v>
      </c>
      <c r="E13" s="70"/>
      <c r="F13" s="70"/>
      <c r="G13" s="71"/>
      <c r="H13" s="72"/>
    </row>
    <row r="14" spans="1:8" s="1" customFormat="1" ht="18.75" customHeight="1">
      <c r="A14" s="68" t="s">
        <v>53</v>
      </c>
      <c r="B14" s="68" t="s">
        <v>63</v>
      </c>
      <c r="C14" s="70">
        <v>716283</v>
      </c>
      <c r="D14" s="70">
        <v>716283</v>
      </c>
      <c r="E14" s="70"/>
      <c r="F14" s="70"/>
      <c r="G14" s="71"/>
      <c r="H14" s="72"/>
    </row>
    <row r="15" spans="1:8" s="1" customFormat="1" ht="18.75" customHeight="1">
      <c r="A15" s="68" t="s">
        <v>64</v>
      </c>
      <c r="B15" s="68" t="s">
        <v>65</v>
      </c>
      <c r="C15" s="70">
        <v>716283</v>
      </c>
      <c r="D15" s="70">
        <v>716283</v>
      </c>
      <c r="E15" s="70"/>
      <c r="F15" s="70"/>
      <c r="G15" s="71"/>
      <c r="H15" s="72"/>
    </row>
    <row r="16" spans="1:8" s="1" customFormat="1" ht="18.75" customHeight="1">
      <c r="A16" s="68" t="s">
        <v>66</v>
      </c>
      <c r="B16" s="68" t="s">
        <v>67</v>
      </c>
      <c r="C16" s="70">
        <v>51009</v>
      </c>
      <c r="D16" s="70">
        <v>51009</v>
      </c>
      <c r="E16" s="70"/>
      <c r="F16" s="70"/>
      <c r="G16" s="71"/>
      <c r="H16" s="72"/>
    </row>
    <row r="17" spans="1:8" s="1" customFormat="1" ht="18.75" customHeight="1">
      <c r="A17" s="68" t="s">
        <v>68</v>
      </c>
      <c r="B17" s="68" t="s">
        <v>69</v>
      </c>
      <c r="C17" s="70">
        <v>1764</v>
      </c>
      <c r="D17" s="70">
        <v>1764</v>
      </c>
      <c r="E17" s="70"/>
      <c r="F17" s="70"/>
      <c r="G17" s="71"/>
      <c r="H17" s="72"/>
    </row>
    <row r="18" spans="1:8" s="1" customFormat="1" ht="18.75" customHeight="1">
      <c r="A18" s="68" t="s">
        <v>70</v>
      </c>
      <c r="B18" s="68" t="s">
        <v>71</v>
      </c>
      <c r="C18" s="70">
        <v>22384</v>
      </c>
      <c r="D18" s="70">
        <v>22384</v>
      </c>
      <c r="E18" s="70"/>
      <c r="F18" s="70"/>
      <c r="G18" s="71"/>
      <c r="H18" s="72"/>
    </row>
    <row r="19" spans="1:8" s="1" customFormat="1" ht="18.75" customHeight="1">
      <c r="A19" s="68" t="s">
        <v>72</v>
      </c>
      <c r="B19" s="68" t="s">
        <v>73</v>
      </c>
      <c r="C19" s="70">
        <v>26861</v>
      </c>
      <c r="D19" s="70">
        <v>26861</v>
      </c>
      <c r="E19" s="70"/>
      <c r="F19" s="70"/>
      <c r="G19" s="71"/>
      <c r="H19" s="72"/>
    </row>
    <row r="20" spans="1:8" s="1" customFormat="1" ht="18.75" customHeight="1">
      <c r="A20" s="68" t="s">
        <v>74</v>
      </c>
      <c r="B20" s="68" t="s">
        <v>75</v>
      </c>
      <c r="C20" s="70">
        <v>496098</v>
      </c>
      <c r="D20" s="70">
        <v>496098</v>
      </c>
      <c r="E20" s="70"/>
      <c r="F20" s="70"/>
      <c r="G20" s="71"/>
      <c r="H20" s="72"/>
    </row>
    <row r="21" spans="1:8" s="1" customFormat="1" ht="18.75" customHeight="1">
      <c r="A21" s="68" t="s">
        <v>76</v>
      </c>
      <c r="B21" s="68" t="s">
        <v>77</v>
      </c>
      <c r="C21" s="70">
        <v>496098</v>
      </c>
      <c r="D21" s="70">
        <v>496098</v>
      </c>
      <c r="E21" s="70"/>
      <c r="F21" s="70"/>
      <c r="G21" s="71"/>
      <c r="H21" s="72"/>
    </row>
    <row r="22" spans="1:8" s="1" customFormat="1" ht="18.75" customHeight="1">
      <c r="A22" s="68" t="s">
        <v>78</v>
      </c>
      <c r="B22" s="68" t="s">
        <v>79</v>
      </c>
      <c r="C22" s="70">
        <v>336570</v>
      </c>
      <c r="D22" s="70">
        <v>336570</v>
      </c>
      <c r="E22" s="70"/>
      <c r="F22" s="70"/>
      <c r="G22" s="71"/>
      <c r="H22" s="72"/>
    </row>
    <row r="23" spans="1:8" s="1" customFormat="1" ht="18.75" customHeight="1">
      <c r="A23" s="68" t="s">
        <v>80</v>
      </c>
      <c r="B23" s="68" t="s">
        <v>81</v>
      </c>
      <c r="C23" s="70">
        <v>159528</v>
      </c>
      <c r="D23" s="70">
        <v>159528</v>
      </c>
      <c r="E23" s="70"/>
      <c r="F23" s="70"/>
      <c r="G23" s="71"/>
      <c r="H23" s="72"/>
    </row>
    <row r="24" spans="1:8" s="1" customFormat="1" ht="18.75" customHeight="1">
      <c r="A24" s="68" t="s">
        <v>82</v>
      </c>
      <c r="B24" s="68" t="s">
        <v>83</v>
      </c>
      <c r="C24" s="70">
        <v>537212</v>
      </c>
      <c r="D24" s="70">
        <v>537212</v>
      </c>
      <c r="E24" s="70"/>
      <c r="F24" s="70"/>
      <c r="G24" s="71"/>
      <c r="H24" s="72"/>
    </row>
    <row r="25" spans="1:8" s="1" customFormat="1" ht="18.75" customHeight="1">
      <c r="A25" s="68" t="s">
        <v>84</v>
      </c>
      <c r="B25" s="68" t="s">
        <v>85</v>
      </c>
      <c r="C25" s="70">
        <v>537212</v>
      </c>
      <c r="D25" s="70">
        <v>537212</v>
      </c>
      <c r="E25" s="70"/>
      <c r="F25" s="70"/>
      <c r="G25" s="71"/>
      <c r="H25" s="72"/>
    </row>
    <row r="26" spans="1:8" s="1" customFormat="1" ht="18.75" customHeight="1">
      <c r="A26" s="68" t="s">
        <v>86</v>
      </c>
      <c r="B26" s="68" t="s">
        <v>87</v>
      </c>
      <c r="C26" s="70">
        <v>537212</v>
      </c>
      <c r="D26" s="70">
        <v>537212</v>
      </c>
      <c r="E26" s="70"/>
      <c r="F26" s="70"/>
      <c r="G26" s="71"/>
      <c r="H26" s="72"/>
    </row>
    <row r="27" spans="1:10" s="1" customFormat="1" ht="21" customHeight="1">
      <c r="A27" s="74"/>
      <c r="B27" s="75"/>
      <c r="D27" s="76"/>
      <c r="E27" s="76"/>
      <c r="F27" s="76"/>
      <c r="G27" s="76"/>
      <c r="H27" s="76"/>
      <c r="I27" s="75"/>
      <c r="J27" s="75"/>
    </row>
    <row r="28" spans="1:10" s="1" customFormat="1" ht="21" customHeight="1">
      <c r="A28" s="75"/>
      <c r="B28" s="74"/>
      <c r="C28" s="76"/>
      <c r="D28" s="74"/>
      <c r="E28" s="74"/>
      <c r="F28" s="74"/>
      <c r="G28" s="74"/>
      <c r="H28" s="74"/>
      <c r="I28" s="75"/>
      <c r="J28" s="75"/>
    </row>
    <row r="29" spans="1:10" s="1" customFormat="1" ht="21" customHeight="1">
      <c r="A29" s="77"/>
      <c r="B29" s="78"/>
      <c r="C29" s="74"/>
      <c r="D29" s="74"/>
      <c r="E29" s="74"/>
      <c r="F29" s="74"/>
      <c r="G29" s="74"/>
      <c r="H29" s="75"/>
      <c r="I29" s="75"/>
      <c r="J29" s="77"/>
    </row>
    <row r="30" spans="1:10" s="1" customFormat="1" ht="21" customHeight="1">
      <c r="A30" s="77"/>
      <c r="B30" s="78"/>
      <c r="C30" s="74"/>
      <c r="D30" s="74"/>
      <c r="E30" s="74"/>
      <c r="F30" s="74"/>
      <c r="G30" s="74"/>
      <c r="H30" s="75"/>
      <c r="I30" s="77"/>
      <c r="J30" s="77"/>
    </row>
    <row r="31" spans="1:10" s="1" customFormat="1" ht="21" customHeight="1">
      <c r="A31" s="77"/>
      <c r="B31" s="77"/>
      <c r="C31" s="75"/>
      <c r="D31" s="74"/>
      <c r="E31" s="74"/>
      <c r="F31" s="74"/>
      <c r="G31" s="74"/>
      <c r="H31" s="75"/>
      <c r="I31" s="77"/>
      <c r="J31" s="77"/>
    </row>
    <row r="32" spans="1:10" s="1" customFormat="1" ht="21" customHeight="1">
      <c r="A32" s="77"/>
      <c r="B32" s="77"/>
      <c r="C32" s="75"/>
      <c r="D32" s="75"/>
      <c r="E32" s="77"/>
      <c r="F32" s="75"/>
      <c r="G32" s="76"/>
      <c r="H32" s="77"/>
      <c r="I32" s="77"/>
      <c r="J32" s="77"/>
    </row>
    <row r="33" spans="1:10" s="1" customFormat="1" ht="21" customHeight="1">
      <c r="A33" s="77"/>
      <c r="B33" s="77"/>
      <c r="C33" s="75"/>
      <c r="D33" s="75"/>
      <c r="E33" s="77"/>
      <c r="F33" s="75"/>
      <c r="G33" s="77"/>
      <c r="H33" s="77"/>
      <c r="I33" s="77"/>
      <c r="J33" s="77"/>
    </row>
    <row r="34" spans="1:10" s="1" customFormat="1" ht="21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s="1" customFormat="1" ht="21" customHeight="1">
      <c r="A35" s="77"/>
      <c r="B35" s="77"/>
      <c r="C35" s="75"/>
      <c r="D35" s="77"/>
      <c r="E35" s="77"/>
      <c r="F35" s="77"/>
      <c r="G35" s="77"/>
      <c r="H35" s="77"/>
      <c r="I35" s="77"/>
      <c r="J35" s="77"/>
    </row>
    <row r="36" s="1" customFormat="1" ht="21" customHeight="1"/>
    <row r="37" spans="1:10" s="1" customFormat="1" ht="21" customHeight="1">
      <c r="A37" s="77"/>
      <c r="B37" s="77"/>
      <c r="C37" s="75"/>
      <c r="D37" s="77"/>
      <c r="E37" s="77"/>
      <c r="F37" s="77"/>
      <c r="G37" s="77"/>
      <c r="H37" s="77"/>
      <c r="I37" s="77"/>
      <c r="J37" s="77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26.7109375" style="1" customWidth="1"/>
    <col min="2" max="2" width="22.8515625" style="1" customWidth="1"/>
    <col min="3" max="3" width="30.71093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9"/>
      <c r="B1" s="79"/>
      <c r="C1" s="79"/>
      <c r="D1" s="79"/>
      <c r="E1" s="79"/>
      <c r="F1" s="80"/>
      <c r="G1" s="79"/>
    </row>
    <row r="2" spans="1:7" s="1" customFormat="1" ht="29.25" customHeight="1">
      <c r="A2" s="219" t="s">
        <v>97</v>
      </c>
      <c r="B2" s="219"/>
      <c r="C2" s="219"/>
      <c r="D2" s="219"/>
      <c r="E2" s="219"/>
      <c r="F2" s="219"/>
      <c r="G2" s="79"/>
    </row>
    <row r="3" spans="1:7" s="1" customFormat="1" ht="17.25" customHeight="1">
      <c r="A3" s="81" t="s">
        <v>10</v>
      </c>
      <c r="B3" s="82"/>
      <c r="C3" s="82"/>
      <c r="D3" s="82"/>
      <c r="E3" s="82"/>
      <c r="F3" s="203" t="s">
        <v>191</v>
      </c>
      <c r="G3" s="79"/>
    </row>
    <row r="4" spans="1:7" s="1" customFormat="1" ht="17.25" customHeight="1">
      <c r="A4" s="83" t="s">
        <v>11</v>
      </c>
      <c r="B4" s="84"/>
      <c r="C4" s="220" t="s">
        <v>98</v>
      </c>
      <c r="D4" s="220"/>
      <c r="E4" s="220"/>
      <c r="F4" s="220"/>
      <c r="G4" s="79"/>
    </row>
    <row r="5" spans="1:7" s="1" customFormat="1" ht="17.25" customHeight="1">
      <c r="A5" s="83" t="s">
        <v>13</v>
      </c>
      <c r="B5" s="85" t="s">
        <v>14</v>
      </c>
      <c r="C5" s="86" t="s">
        <v>15</v>
      </c>
      <c r="D5" s="87" t="s">
        <v>36</v>
      </c>
      <c r="E5" s="86" t="s">
        <v>99</v>
      </c>
      <c r="F5" s="87" t="s">
        <v>100</v>
      </c>
      <c r="G5" s="79"/>
    </row>
    <row r="6" spans="1:7" s="1" customFormat="1" ht="17.25" customHeight="1">
      <c r="A6" s="88" t="s">
        <v>101</v>
      </c>
      <c r="B6" s="89">
        <v>13617244</v>
      </c>
      <c r="C6" s="90" t="s">
        <v>102</v>
      </c>
      <c r="D6" s="91">
        <f>'财拨总表（引用）'!B7</f>
        <v>13617244</v>
      </c>
      <c r="E6" s="91">
        <f>'财拨总表（引用）'!C7</f>
        <v>13617244</v>
      </c>
      <c r="F6" s="91">
        <f>'财拨总表（引用）'!D7</f>
        <v>0</v>
      </c>
      <c r="G6" s="79"/>
    </row>
    <row r="7" spans="1:7" s="1" customFormat="1" ht="17.25" customHeight="1">
      <c r="A7" s="88" t="s">
        <v>103</v>
      </c>
      <c r="B7" s="89">
        <v>13617244</v>
      </c>
      <c r="C7" s="92" t="str">
        <f>'财拨总表（引用）'!A8</f>
        <v>公共安全支出</v>
      </c>
      <c r="D7" s="93">
        <f>'财拨总表（引用）'!B8</f>
        <v>11816642</v>
      </c>
      <c r="E7" s="93">
        <f>'财拨总表（引用）'!C8</f>
        <v>11816642</v>
      </c>
      <c r="F7" s="93">
        <f>'财拨总表（引用）'!D8</f>
        <v>0</v>
      </c>
      <c r="G7" s="79"/>
    </row>
    <row r="8" spans="1:7" s="1" customFormat="1" ht="17.25" customHeight="1">
      <c r="A8" s="88" t="s">
        <v>104</v>
      </c>
      <c r="B8" s="89"/>
      <c r="C8" s="92" t="str">
        <f>'财拨总表（引用）'!A9</f>
        <v>社会保障和就业支出</v>
      </c>
      <c r="D8" s="93">
        <f>'财拨总表（引用）'!B9</f>
        <v>767292</v>
      </c>
      <c r="E8" s="93">
        <f>'财拨总表（引用）'!C9</f>
        <v>767292</v>
      </c>
      <c r="F8" s="93">
        <f>'财拨总表（引用）'!D9</f>
        <v>0</v>
      </c>
      <c r="G8" s="79"/>
    </row>
    <row r="9" spans="1:7" s="1" customFormat="1" ht="17.25" customHeight="1">
      <c r="A9" s="88" t="s">
        <v>105</v>
      </c>
      <c r="B9" s="89"/>
      <c r="C9" s="92" t="str">
        <f>'财拨总表（引用）'!A10</f>
        <v>卫生健康支出</v>
      </c>
      <c r="D9" s="93">
        <f>'财拨总表（引用）'!B10</f>
        <v>496098</v>
      </c>
      <c r="E9" s="93">
        <f>'财拨总表（引用）'!C10</f>
        <v>496098</v>
      </c>
      <c r="F9" s="93">
        <f>'财拨总表（引用）'!D10</f>
        <v>0</v>
      </c>
      <c r="G9" s="79"/>
    </row>
    <row r="10" spans="1:7" s="1" customFormat="1" ht="17.25" customHeight="1">
      <c r="A10" s="88" t="s">
        <v>106</v>
      </c>
      <c r="B10" s="94"/>
      <c r="C10" s="92" t="str">
        <f>'财拨总表（引用）'!A11</f>
        <v>住房保障支出</v>
      </c>
      <c r="D10" s="93">
        <f>'财拨总表（引用）'!B11</f>
        <v>537212</v>
      </c>
      <c r="E10" s="93">
        <f>'财拨总表（引用）'!C11</f>
        <v>537212</v>
      </c>
      <c r="F10" s="93">
        <f>'财拨总表（引用）'!D11</f>
        <v>0</v>
      </c>
      <c r="G10" s="79"/>
    </row>
    <row r="11" spans="1:7" s="1" customFormat="1" ht="17.25" customHeight="1">
      <c r="A11" s="95"/>
      <c r="B11" s="96"/>
      <c r="C11" s="97">
        <f>'财拨总表（引用）'!A12</f>
        <v>0</v>
      </c>
      <c r="D11" s="93">
        <f>'财拨总表（引用）'!B12</f>
        <v>0</v>
      </c>
      <c r="E11" s="93">
        <f>'财拨总表（引用）'!C12</f>
        <v>0</v>
      </c>
      <c r="F11" s="93">
        <f>'财拨总表（引用）'!D12</f>
        <v>0</v>
      </c>
      <c r="G11" s="79"/>
    </row>
    <row r="12" spans="1:7" s="1" customFormat="1" ht="17.25" customHeight="1">
      <c r="A12" s="95"/>
      <c r="B12" s="98"/>
      <c r="C12" s="97">
        <f>'财拨总表（引用）'!A13</f>
        <v>0</v>
      </c>
      <c r="D12" s="93">
        <f>'财拨总表（引用）'!B13</f>
        <v>0</v>
      </c>
      <c r="E12" s="93">
        <f>'财拨总表（引用）'!C13</f>
        <v>0</v>
      </c>
      <c r="F12" s="93">
        <f>'财拨总表（引用）'!D13</f>
        <v>0</v>
      </c>
      <c r="G12" s="79"/>
    </row>
    <row r="13" spans="1:7" s="1" customFormat="1" ht="17.25" customHeight="1">
      <c r="A13" s="95"/>
      <c r="B13" s="98"/>
      <c r="C13" s="97">
        <f>'财拨总表（引用）'!A14</f>
        <v>0</v>
      </c>
      <c r="D13" s="93">
        <f>'财拨总表（引用）'!B14</f>
        <v>0</v>
      </c>
      <c r="E13" s="93">
        <f>'财拨总表（引用）'!C14</f>
        <v>0</v>
      </c>
      <c r="F13" s="93">
        <f>'财拨总表（引用）'!D14</f>
        <v>0</v>
      </c>
      <c r="G13" s="79"/>
    </row>
    <row r="14" spans="1:7" s="1" customFormat="1" ht="17.25" customHeight="1">
      <c r="A14" s="95"/>
      <c r="B14" s="98"/>
      <c r="C14" s="97">
        <f>'财拨总表（引用）'!A15</f>
        <v>0</v>
      </c>
      <c r="D14" s="93">
        <f>'财拨总表（引用）'!B15</f>
        <v>0</v>
      </c>
      <c r="E14" s="93">
        <f>'财拨总表（引用）'!C15</f>
        <v>0</v>
      </c>
      <c r="F14" s="93">
        <f>'财拨总表（引用）'!D15</f>
        <v>0</v>
      </c>
      <c r="G14" s="79"/>
    </row>
    <row r="15" spans="1:7" s="1" customFormat="1" ht="17.25" customHeight="1">
      <c r="A15" s="95"/>
      <c r="B15" s="98"/>
      <c r="C15" s="97">
        <f>'财拨总表（引用）'!A16</f>
        <v>0</v>
      </c>
      <c r="D15" s="93">
        <f>'财拨总表（引用）'!B16</f>
        <v>0</v>
      </c>
      <c r="E15" s="93">
        <f>'财拨总表（引用）'!C16</f>
        <v>0</v>
      </c>
      <c r="F15" s="93">
        <f>'财拨总表（引用）'!D16</f>
        <v>0</v>
      </c>
      <c r="G15" s="79"/>
    </row>
    <row r="16" spans="1:7" s="1" customFormat="1" ht="17.25" customHeight="1">
      <c r="A16" s="95"/>
      <c r="B16" s="98"/>
      <c r="C16" s="97">
        <f>'财拨总表（引用）'!A17</f>
        <v>0</v>
      </c>
      <c r="D16" s="93">
        <f>'财拨总表（引用）'!B17</f>
        <v>0</v>
      </c>
      <c r="E16" s="93">
        <f>'财拨总表（引用）'!C17</f>
        <v>0</v>
      </c>
      <c r="F16" s="93">
        <f>'财拨总表（引用）'!D17</f>
        <v>0</v>
      </c>
      <c r="G16" s="79"/>
    </row>
    <row r="17" spans="1:7" s="1" customFormat="1" ht="17.25" customHeight="1">
      <c r="A17" s="95"/>
      <c r="B17" s="98"/>
      <c r="C17" s="97">
        <f>'财拨总表（引用）'!A18</f>
        <v>0</v>
      </c>
      <c r="D17" s="93">
        <f>'财拨总表（引用）'!B18</f>
        <v>0</v>
      </c>
      <c r="E17" s="93">
        <f>'财拨总表（引用）'!C18</f>
        <v>0</v>
      </c>
      <c r="F17" s="93">
        <f>'财拨总表（引用）'!D18</f>
        <v>0</v>
      </c>
      <c r="G17" s="79"/>
    </row>
    <row r="18" spans="1:7" s="1" customFormat="1" ht="17.25" customHeight="1">
      <c r="A18" s="95"/>
      <c r="B18" s="98"/>
      <c r="C18" s="97">
        <f>'财拨总表（引用）'!A19</f>
        <v>0</v>
      </c>
      <c r="D18" s="93">
        <f>'财拨总表（引用）'!B19</f>
        <v>0</v>
      </c>
      <c r="E18" s="93">
        <f>'财拨总表（引用）'!C19</f>
        <v>0</v>
      </c>
      <c r="F18" s="93">
        <f>'财拨总表（引用）'!D19</f>
        <v>0</v>
      </c>
      <c r="G18" s="79"/>
    </row>
    <row r="19" spans="1:7" s="1" customFormat="1" ht="17.25" customHeight="1">
      <c r="A19" s="99"/>
      <c r="B19" s="98"/>
      <c r="C19" s="97">
        <f>'财拨总表（引用）'!A20</f>
        <v>0</v>
      </c>
      <c r="D19" s="93">
        <f>'财拨总表（引用）'!B20</f>
        <v>0</v>
      </c>
      <c r="E19" s="93">
        <f>'财拨总表（引用）'!C20</f>
        <v>0</v>
      </c>
      <c r="F19" s="93">
        <f>'财拨总表（引用）'!D20</f>
        <v>0</v>
      </c>
      <c r="G19" s="79"/>
    </row>
    <row r="20" spans="1:7" s="1" customFormat="1" ht="17.25" customHeight="1">
      <c r="A20" s="95"/>
      <c r="B20" s="98"/>
      <c r="C20" s="97">
        <f>'财拨总表（引用）'!A21</f>
        <v>0</v>
      </c>
      <c r="D20" s="93">
        <f>'财拨总表（引用）'!B21</f>
        <v>0</v>
      </c>
      <c r="E20" s="93">
        <f>'财拨总表（引用）'!C21</f>
        <v>0</v>
      </c>
      <c r="F20" s="93">
        <f>'财拨总表（引用）'!D21</f>
        <v>0</v>
      </c>
      <c r="G20" s="79"/>
    </row>
    <row r="21" spans="1:7" s="1" customFormat="1" ht="17.25" customHeight="1">
      <c r="A21" s="95"/>
      <c r="B21" s="98"/>
      <c r="C21" s="97">
        <f>'财拨总表（引用）'!A22</f>
        <v>0</v>
      </c>
      <c r="D21" s="93">
        <f>'财拨总表（引用）'!B22</f>
        <v>0</v>
      </c>
      <c r="E21" s="93">
        <f>'财拨总表（引用）'!C22</f>
        <v>0</v>
      </c>
      <c r="F21" s="93">
        <f>'财拨总表（引用）'!D22</f>
        <v>0</v>
      </c>
      <c r="G21" s="79"/>
    </row>
    <row r="22" spans="1:7" s="1" customFormat="1" ht="17.25" customHeight="1">
      <c r="A22" s="95"/>
      <c r="B22" s="98"/>
      <c r="C22" s="97">
        <f>'财拨总表（引用）'!A23</f>
        <v>0</v>
      </c>
      <c r="D22" s="93">
        <f>'财拨总表（引用）'!B23</f>
        <v>0</v>
      </c>
      <c r="E22" s="93">
        <f>'财拨总表（引用）'!C23</f>
        <v>0</v>
      </c>
      <c r="F22" s="93">
        <f>'财拨总表（引用）'!D23</f>
        <v>0</v>
      </c>
      <c r="G22" s="79"/>
    </row>
    <row r="23" spans="1:7" s="1" customFormat="1" ht="17.25" customHeight="1">
      <c r="A23" s="95"/>
      <c r="B23" s="98"/>
      <c r="C23" s="97">
        <f>'财拨总表（引用）'!A24</f>
        <v>0</v>
      </c>
      <c r="D23" s="93">
        <f>'财拨总表（引用）'!B24</f>
        <v>0</v>
      </c>
      <c r="E23" s="93">
        <f>'财拨总表（引用）'!C24</f>
        <v>0</v>
      </c>
      <c r="F23" s="93">
        <f>'财拨总表（引用）'!D24</f>
        <v>0</v>
      </c>
      <c r="G23" s="79"/>
    </row>
    <row r="24" spans="1:7" s="1" customFormat="1" ht="17.25" customHeight="1">
      <c r="A24" s="95"/>
      <c r="B24" s="98"/>
      <c r="C24" s="97">
        <f>'财拨总表（引用）'!A25</f>
        <v>0</v>
      </c>
      <c r="D24" s="93">
        <f>'财拨总表（引用）'!B25</f>
        <v>0</v>
      </c>
      <c r="E24" s="93">
        <f>'财拨总表（引用）'!C25</f>
        <v>0</v>
      </c>
      <c r="F24" s="93">
        <f>'财拨总表（引用）'!D25</f>
        <v>0</v>
      </c>
      <c r="G24" s="79"/>
    </row>
    <row r="25" spans="1:7" s="1" customFormat="1" ht="17.25" customHeight="1">
      <c r="A25" s="95"/>
      <c r="B25" s="98"/>
      <c r="C25" s="97">
        <f>'财拨总表（引用）'!A26</f>
        <v>0</v>
      </c>
      <c r="D25" s="93">
        <f>'财拨总表（引用）'!B26</f>
        <v>0</v>
      </c>
      <c r="E25" s="93">
        <f>'财拨总表（引用）'!C26</f>
        <v>0</v>
      </c>
      <c r="F25" s="93">
        <f>'财拨总表（引用）'!D26</f>
        <v>0</v>
      </c>
      <c r="G25" s="79"/>
    </row>
    <row r="26" spans="1:7" s="1" customFormat="1" ht="19.5" customHeight="1">
      <c r="A26" s="95"/>
      <c r="B26" s="98"/>
      <c r="C26" s="97">
        <f>'财拨总表（引用）'!A27</f>
        <v>0</v>
      </c>
      <c r="D26" s="93">
        <f>'财拨总表（引用）'!B27</f>
        <v>0</v>
      </c>
      <c r="E26" s="93">
        <f>'财拨总表（引用）'!C27</f>
        <v>0</v>
      </c>
      <c r="F26" s="93">
        <f>'财拨总表（引用）'!D27</f>
        <v>0</v>
      </c>
      <c r="G26" s="79"/>
    </row>
    <row r="27" spans="1:7" s="1" customFormat="1" ht="19.5" customHeight="1">
      <c r="A27" s="95"/>
      <c r="B27" s="98"/>
      <c r="C27" s="97">
        <f>'财拨总表（引用）'!A28</f>
        <v>0</v>
      </c>
      <c r="D27" s="93">
        <f>'财拨总表（引用）'!B28</f>
        <v>0</v>
      </c>
      <c r="E27" s="93">
        <f>'财拨总表（引用）'!C28</f>
        <v>0</v>
      </c>
      <c r="F27" s="93">
        <f>'财拨总表（引用）'!D28</f>
        <v>0</v>
      </c>
      <c r="G27" s="79"/>
    </row>
    <row r="28" spans="1:7" s="1" customFormat="1" ht="19.5" customHeight="1">
      <c r="A28" s="95"/>
      <c r="B28" s="98"/>
      <c r="C28" s="97">
        <f>'财拨总表（引用）'!A29</f>
        <v>0</v>
      </c>
      <c r="D28" s="93">
        <f>'财拨总表（引用）'!B29</f>
        <v>0</v>
      </c>
      <c r="E28" s="93">
        <f>'财拨总表（引用）'!C29</f>
        <v>0</v>
      </c>
      <c r="F28" s="93">
        <f>'财拨总表（引用）'!D29</f>
        <v>0</v>
      </c>
      <c r="G28" s="79"/>
    </row>
    <row r="29" spans="1:7" s="1" customFormat="1" ht="19.5" customHeight="1">
      <c r="A29" s="95"/>
      <c r="B29" s="98"/>
      <c r="C29" s="97">
        <f>'财拨总表（引用）'!A30</f>
        <v>0</v>
      </c>
      <c r="D29" s="93">
        <f>'财拨总表（引用）'!B30</f>
        <v>0</v>
      </c>
      <c r="E29" s="93">
        <f>'财拨总表（引用）'!C30</f>
        <v>0</v>
      </c>
      <c r="F29" s="93">
        <f>'财拨总表（引用）'!D30</f>
        <v>0</v>
      </c>
      <c r="G29" s="79"/>
    </row>
    <row r="30" spans="1:7" s="1" customFormat="1" ht="19.5" customHeight="1">
      <c r="A30" s="95"/>
      <c r="B30" s="98"/>
      <c r="C30" s="97">
        <f>'财拨总表（引用）'!A31</f>
        <v>0</v>
      </c>
      <c r="D30" s="93">
        <f>'财拨总表（引用）'!B31</f>
        <v>0</v>
      </c>
      <c r="E30" s="93">
        <f>'财拨总表（引用）'!C31</f>
        <v>0</v>
      </c>
      <c r="F30" s="93">
        <f>'财拨总表（引用）'!D31</f>
        <v>0</v>
      </c>
      <c r="G30" s="79"/>
    </row>
    <row r="31" spans="1:7" s="1" customFormat="1" ht="19.5" customHeight="1">
      <c r="A31" s="95"/>
      <c r="B31" s="98"/>
      <c r="C31" s="97">
        <f>'财拨总表（引用）'!A32</f>
        <v>0</v>
      </c>
      <c r="D31" s="93">
        <f>'财拨总表（引用）'!B32</f>
        <v>0</v>
      </c>
      <c r="E31" s="93">
        <f>'财拨总表（引用）'!C32</f>
        <v>0</v>
      </c>
      <c r="F31" s="93">
        <f>'财拨总表（引用）'!D32</f>
        <v>0</v>
      </c>
      <c r="G31" s="79"/>
    </row>
    <row r="32" spans="1:7" s="1" customFormat="1" ht="19.5" customHeight="1">
      <c r="A32" s="95"/>
      <c r="B32" s="98"/>
      <c r="C32" s="97">
        <f>'财拨总表（引用）'!A33</f>
        <v>0</v>
      </c>
      <c r="D32" s="93">
        <f>'财拨总表（引用）'!B33</f>
        <v>0</v>
      </c>
      <c r="E32" s="93">
        <f>'财拨总表（引用）'!C33</f>
        <v>0</v>
      </c>
      <c r="F32" s="93">
        <f>'财拨总表（引用）'!D33</f>
        <v>0</v>
      </c>
      <c r="G32" s="79"/>
    </row>
    <row r="33" spans="1:7" s="1" customFormat="1" ht="19.5" customHeight="1">
      <c r="A33" s="95"/>
      <c r="B33" s="98"/>
      <c r="C33" s="97">
        <f>'财拨总表（引用）'!A34</f>
        <v>0</v>
      </c>
      <c r="D33" s="93">
        <f>'财拨总表（引用）'!B34</f>
        <v>0</v>
      </c>
      <c r="E33" s="93">
        <f>'财拨总表（引用）'!C34</f>
        <v>0</v>
      </c>
      <c r="F33" s="93">
        <f>'财拨总表（引用）'!D34</f>
        <v>0</v>
      </c>
      <c r="G33" s="79"/>
    </row>
    <row r="34" spans="1:7" s="1" customFormat="1" ht="19.5" customHeight="1">
      <c r="A34" s="95"/>
      <c r="B34" s="98"/>
      <c r="C34" s="97">
        <f>'财拨总表（引用）'!A35</f>
        <v>0</v>
      </c>
      <c r="D34" s="93">
        <f>'财拨总表（引用）'!B35</f>
        <v>0</v>
      </c>
      <c r="E34" s="93">
        <f>'财拨总表（引用）'!C35</f>
        <v>0</v>
      </c>
      <c r="F34" s="93">
        <f>'财拨总表（引用）'!D35</f>
        <v>0</v>
      </c>
      <c r="G34" s="79"/>
    </row>
    <row r="35" spans="1:7" s="1" customFormat="1" ht="19.5" customHeight="1">
      <c r="A35" s="95"/>
      <c r="B35" s="98"/>
      <c r="C35" s="97">
        <f>'财拨总表（引用）'!A36</f>
        <v>0</v>
      </c>
      <c r="D35" s="93">
        <f>'财拨总表（引用）'!B36</f>
        <v>0</v>
      </c>
      <c r="E35" s="93">
        <f>'财拨总表（引用）'!C36</f>
        <v>0</v>
      </c>
      <c r="F35" s="93">
        <f>'财拨总表（引用）'!D36</f>
        <v>0</v>
      </c>
      <c r="G35" s="79"/>
    </row>
    <row r="36" spans="1:7" s="1" customFormat="1" ht="19.5" customHeight="1">
      <c r="A36" s="95"/>
      <c r="B36" s="98"/>
      <c r="C36" s="97">
        <f>'财拨总表（引用）'!A37</f>
        <v>0</v>
      </c>
      <c r="D36" s="93">
        <f>'财拨总表（引用）'!B37</f>
        <v>0</v>
      </c>
      <c r="E36" s="93">
        <f>'财拨总表（引用）'!C37</f>
        <v>0</v>
      </c>
      <c r="F36" s="93">
        <f>'财拨总表（引用）'!D37</f>
        <v>0</v>
      </c>
      <c r="G36" s="79"/>
    </row>
    <row r="37" spans="1:7" s="1" customFormat="1" ht="19.5" customHeight="1">
      <c r="A37" s="95"/>
      <c r="B37" s="98"/>
      <c r="C37" s="97">
        <f>'财拨总表（引用）'!A38</f>
        <v>0</v>
      </c>
      <c r="D37" s="93">
        <f>'财拨总表（引用）'!B38</f>
        <v>0</v>
      </c>
      <c r="E37" s="93">
        <f>'财拨总表（引用）'!C38</f>
        <v>0</v>
      </c>
      <c r="F37" s="93">
        <f>'财拨总表（引用）'!D38</f>
        <v>0</v>
      </c>
      <c r="G37" s="79"/>
    </row>
    <row r="38" spans="1:7" s="1" customFormat="1" ht="19.5" customHeight="1">
      <c r="A38" s="95"/>
      <c r="B38" s="98"/>
      <c r="C38" s="97">
        <f>'财拨总表（引用）'!A39</f>
        <v>0</v>
      </c>
      <c r="D38" s="93">
        <f>'财拨总表（引用）'!B39</f>
        <v>0</v>
      </c>
      <c r="E38" s="93">
        <f>'财拨总表（引用）'!C39</f>
        <v>0</v>
      </c>
      <c r="F38" s="93">
        <f>'财拨总表（引用）'!D39</f>
        <v>0</v>
      </c>
      <c r="G38" s="79"/>
    </row>
    <row r="39" spans="1:7" s="1" customFormat="1" ht="19.5" customHeight="1">
      <c r="A39" s="95"/>
      <c r="B39" s="98"/>
      <c r="C39" s="97">
        <f>'财拨总表（引用）'!A40</f>
        <v>0</v>
      </c>
      <c r="D39" s="93">
        <f>'财拨总表（引用）'!B40</f>
        <v>0</v>
      </c>
      <c r="E39" s="93">
        <f>'财拨总表（引用）'!C40</f>
        <v>0</v>
      </c>
      <c r="F39" s="93">
        <f>'财拨总表（引用）'!D40</f>
        <v>0</v>
      </c>
      <c r="G39" s="79"/>
    </row>
    <row r="40" spans="1:7" s="1" customFormat="1" ht="19.5" customHeight="1">
      <c r="A40" s="95"/>
      <c r="B40" s="98"/>
      <c r="C40" s="97">
        <f>'财拨总表（引用）'!A41</f>
        <v>0</v>
      </c>
      <c r="D40" s="93">
        <f>'财拨总表（引用）'!B41</f>
        <v>0</v>
      </c>
      <c r="E40" s="93">
        <f>'财拨总表（引用）'!C41</f>
        <v>0</v>
      </c>
      <c r="F40" s="93">
        <f>'财拨总表（引用）'!D41</f>
        <v>0</v>
      </c>
      <c r="G40" s="79"/>
    </row>
    <row r="41" spans="1:7" s="1" customFormat="1" ht="19.5" customHeight="1">
      <c r="A41" s="95"/>
      <c r="B41" s="98"/>
      <c r="C41" s="97">
        <f>'财拨总表（引用）'!A42</f>
        <v>0</v>
      </c>
      <c r="D41" s="93">
        <f>'财拨总表（引用）'!B42</f>
        <v>0</v>
      </c>
      <c r="E41" s="93">
        <f>'财拨总表（引用）'!C42</f>
        <v>0</v>
      </c>
      <c r="F41" s="93">
        <f>'财拨总表（引用）'!D42</f>
        <v>0</v>
      </c>
      <c r="G41" s="79"/>
    </row>
    <row r="42" spans="1:7" s="1" customFormat="1" ht="19.5" customHeight="1">
      <c r="A42" s="95"/>
      <c r="B42" s="98"/>
      <c r="C42" s="97">
        <f>'财拨总表（引用）'!A43</f>
        <v>0</v>
      </c>
      <c r="D42" s="93">
        <f>'财拨总表（引用）'!B43</f>
        <v>0</v>
      </c>
      <c r="E42" s="93">
        <f>'财拨总表（引用）'!C43</f>
        <v>0</v>
      </c>
      <c r="F42" s="93">
        <f>'财拨总表（引用）'!D43</f>
        <v>0</v>
      </c>
      <c r="G42" s="79"/>
    </row>
    <row r="43" spans="1:7" s="1" customFormat="1" ht="19.5" customHeight="1">
      <c r="A43" s="95"/>
      <c r="B43" s="98"/>
      <c r="C43" s="97">
        <f>'财拨总表（引用）'!A44</f>
        <v>0</v>
      </c>
      <c r="D43" s="93">
        <f>'财拨总表（引用）'!B44</f>
        <v>0</v>
      </c>
      <c r="E43" s="93">
        <f>'财拨总表（引用）'!C44</f>
        <v>0</v>
      </c>
      <c r="F43" s="93">
        <f>'财拨总表（引用）'!D44</f>
        <v>0</v>
      </c>
      <c r="G43" s="79"/>
    </row>
    <row r="44" spans="1:7" s="1" customFormat="1" ht="19.5" customHeight="1">
      <c r="A44" s="95"/>
      <c r="B44" s="98"/>
      <c r="C44" s="97">
        <f>'财拨总表（引用）'!A45</f>
        <v>0</v>
      </c>
      <c r="D44" s="93">
        <f>'财拨总表（引用）'!B45</f>
        <v>0</v>
      </c>
      <c r="E44" s="93">
        <f>'财拨总表（引用）'!C45</f>
        <v>0</v>
      </c>
      <c r="F44" s="93">
        <f>'财拨总表（引用）'!D45</f>
        <v>0</v>
      </c>
      <c r="G44" s="79"/>
    </row>
    <row r="45" spans="1:7" s="1" customFormat="1" ht="19.5" customHeight="1">
      <c r="A45" s="95"/>
      <c r="B45" s="98"/>
      <c r="C45" s="97">
        <f>'财拨总表（引用）'!A46</f>
        <v>0</v>
      </c>
      <c r="D45" s="93">
        <f>'财拨总表（引用）'!B46</f>
        <v>0</v>
      </c>
      <c r="E45" s="93">
        <f>'财拨总表（引用）'!C46</f>
        <v>0</v>
      </c>
      <c r="F45" s="93">
        <f>'财拨总表（引用）'!D46</f>
        <v>0</v>
      </c>
      <c r="G45" s="79"/>
    </row>
    <row r="46" spans="1:7" s="1" customFormat="1" ht="19.5" customHeight="1">
      <c r="A46" s="95"/>
      <c r="B46" s="98"/>
      <c r="C46" s="97">
        <f>'财拨总表（引用）'!A47</f>
        <v>0</v>
      </c>
      <c r="D46" s="93">
        <f>'财拨总表（引用）'!B47</f>
        <v>0</v>
      </c>
      <c r="E46" s="93">
        <f>'财拨总表（引用）'!C47</f>
        <v>0</v>
      </c>
      <c r="F46" s="93">
        <f>'财拨总表（引用）'!D47</f>
        <v>0</v>
      </c>
      <c r="G46" s="79"/>
    </row>
    <row r="47" spans="1:7" s="1" customFormat="1" ht="19.5" customHeight="1">
      <c r="A47" s="95"/>
      <c r="B47" s="98"/>
      <c r="C47" s="97">
        <f>'财拨总表（引用）'!A48</f>
        <v>0</v>
      </c>
      <c r="D47" s="93">
        <f>'财拨总表（引用）'!B48</f>
        <v>0</v>
      </c>
      <c r="E47" s="93">
        <f>'财拨总表（引用）'!C48</f>
        <v>0</v>
      </c>
      <c r="F47" s="93">
        <f>'财拨总表（引用）'!D48</f>
        <v>0</v>
      </c>
      <c r="G47" s="79"/>
    </row>
    <row r="48" spans="1:7" s="1" customFormat="1" ht="19.5" customHeight="1">
      <c r="A48" s="95"/>
      <c r="B48" s="98"/>
      <c r="C48" s="97">
        <f>'财拨总表（引用）'!A49</f>
        <v>0</v>
      </c>
      <c r="D48" s="93">
        <f>'财拨总表（引用）'!B49</f>
        <v>0</v>
      </c>
      <c r="E48" s="93">
        <f>'财拨总表（引用）'!C49</f>
        <v>0</v>
      </c>
      <c r="F48" s="93">
        <f>'财拨总表（引用）'!D49</f>
        <v>0</v>
      </c>
      <c r="G48" s="79"/>
    </row>
    <row r="49" spans="1:7" s="1" customFormat="1" ht="17.25" customHeight="1">
      <c r="A49" s="95" t="s">
        <v>107</v>
      </c>
      <c r="B49" s="98"/>
      <c r="C49" s="93" t="s">
        <v>108</v>
      </c>
      <c r="D49" s="93"/>
      <c r="E49" s="93"/>
      <c r="F49" s="98"/>
      <c r="G49" s="79"/>
    </row>
    <row r="50" spans="1:7" s="1" customFormat="1" ht="17.25" customHeight="1">
      <c r="A50" s="82" t="s">
        <v>109</v>
      </c>
      <c r="B50" s="98"/>
      <c r="C50" s="93"/>
      <c r="D50" s="93"/>
      <c r="E50" s="93"/>
      <c r="F50" s="98"/>
      <c r="G50" s="79"/>
    </row>
    <row r="51" spans="1:7" s="1" customFormat="1" ht="17.25" customHeight="1">
      <c r="A51" s="95" t="s">
        <v>110</v>
      </c>
      <c r="B51" s="91"/>
      <c r="C51" s="93"/>
      <c r="D51" s="93"/>
      <c r="E51" s="93"/>
      <c r="F51" s="98"/>
      <c r="G51" s="79"/>
    </row>
    <row r="52" spans="1:7" s="1" customFormat="1" ht="17.25" customHeight="1">
      <c r="A52" s="95"/>
      <c r="B52" s="98"/>
      <c r="C52" s="93"/>
      <c r="D52" s="93"/>
      <c r="E52" s="93"/>
      <c r="F52" s="98"/>
      <c r="G52" s="79"/>
    </row>
    <row r="53" spans="1:7" s="1" customFormat="1" ht="17.25" customHeight="1">
      <c r="A53" s="95"/>
      <c r="B53" s="98"/>
      <c r="C53" s="93"/>
      <c r="D53" s="93"/>
      <c r="E53" s="93"/>
      <c r="F53" s="98"/>
      <c r="G53" s="79"/>
    </row>
    <row r="54" spans="1:7" s="1" customFormat="1" ht="17.25" customHeight="1">
      <c r="A54" s="100" t="s">
        <v>31</v>
      </c>
      <c r="B54" s="91">
        <f>B6</f>
        <v>13617244</v>
      </c>
      <c r="C54" s="100" t="s">
        <v>32</v>
      </c>
      <c r="D54" s="91">
        <f>'财拨总表（引用）'!B7</f>
        <v>13617244</v>
      </c>
      <c r="E54" s="91">
        <f>'财拨总表（引用）'!C7</f>
        <v>13617244</v>
      </c>
      <c r="F54" s="91">
        <f>'财拨总表（引用）'!D7</f>
        <v>0</v>
      </c>
      <c r="G54" s="79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1"/>
    </row>
    <row r="81" s="1" customFormat="1" ht="15">
      <c r="AD81" s="101"/>
    </row>
    <row r="82" spans="31:32" s="1" customFormat="1" ht="15">
      <c r="AE82" s="101"/>
      <c r="AF82" s="101"/>
    </row>
    <row r="83" spans="32:33" s="1" customFormat="1" ht="15">
      <c r="AF83" s="101"/>
      <c r="AG83" s="101"/>
    </row>
    <row r="84" s="1" customFormat="1" ht="15">
      <c r="AG84" s="102" t="s">
        <v>111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3"/>
    </row>
    <row r="122" spans="23:26" s="1" customFormat="1" ht="15">
      <c r="W122" s="103"/>
      <c r="X122" s="103"/>
      <c r="Y122" s="103"/>
      <c r="Z122" s="104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8.8515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221" t="s">
        <v>112</v>
      </c>
      <c r="B2" s="221"/>
      <c r="C2" s="221"/>
      <c r="D2" s="221"/>
      <c r="E2" s="221"/>
      <c r="F2" s="106"/>
      <c r="G2" s="106"/>
    </row>
    <row r="3" spans="1:7" s="1" customFormat="1" ht="21" customHeight="1">
      <c r="A3" s="107" t="s">
        <v>10</v>
      </c>
      <c r="B3" s="108"/>
      <c r="C3" s="108"/>
      <c r="D3" s="108"/>
      <c r="E3" s="203" t="s">
        <v>191</v>
      </c>
      <c r="F3" s="105"/>
      <c r="G3" s="105"/>
    </row>
    <row r="4" spans="1:7" s="1" customFormat="1" ht="17.25" customHeight="1">
      <c r="A4" s="222" t="s">
        <v>89</v>
      </c>
      <c r="B4" s="222"/>
      <c r="C4" s="222" t="s">
        <v>113</v>
      </c>
      <c r="D4" s="222"/>
      <c r="E4" s="222"/>
      <c r="F4" s="105"/>
      <c r="G4" s="105"/>
    </row>
    <row r="5" spans="1:7" s="1" customFormat="1" ht="21" customHeight="1">
      <c r="A5" s="109" t="s">
        <v>95</v>
      </c>
      <c r="B5" s="109" t="s">
        <v>96</v>
      </c>
      <c r="C5" s="109" t="s">
        <v>36</v>
      </c>
      <c r="D5" s="109" t="s">
        <v>90</v>
      </c>
      <c r="E5" s="109" t="s">
        <v>91</v>
      </c>
      <c r="F5" s="105"/>
      <c r="G5" s="105"/>
    </row>
    <row r="6" spans="1:7" s="1" customFormat="1" ht="21" customHeight="1">
      <c r="A6" s="110" t="s">
        <v>50</v>
      </c>
      <c r="B6" s="110" t="s">
        <v>50</v>
      </c>
      <c r="C6" s="111">
        <v>1</v>
      </c>
      <c r="D6" s="111">
        <f>C6+1</f>
        <v>2</v>
      </c>
      <c r="E6" s="111">
        <f>D6+1</f>
        <v>3</v>
      </c>
      <c r="F6" s="112"/>
      <c r="G6" s="105"/>
    </row>
    <row r="7" spans="1:7" s="1" customFormat="1" ht="18.75" customHeight="1">
      <c r="A7" s="113" t="s">
        <v>0</v>
      </c>
      <c r="B7" s="114" t="s">
        <v>36</v>
      </c>
      <c r="C7" s="115">
        <v>13617244</v>
      </c>
      <c r="D7" s="115">
        <v>12757244</v>
      </c>
      <c r="E7" s="116">
        <v>860000</v>
      </c>
      <c r="F7" s="112"/>
      <c r="G7" s="105"/>
    </row>
    <row r="8" spans="1:5" s="1" customFormat="1" ht="18.75" customHeight="1">
      <c r="A8" s="113" t="s">
        <v>51</v>
      </c>
      <c r="B8" s="113" t="s">
        <v>52</v>
      </c>
      <c r="C8" s="115">
        <v>11816642</v>
      </c>
      <c r="D8" s="115">
        <v>10956642</v>
      </c>
      <c r="E8" s="116">
        <v>860000</v>
      </c>
    </row>
    <row r="9" spans="1:5" s="1" customFormat="1" ht="18.75" customHeight="1">
      <c r="A9" s="113" t="s">
        <v>53</v>
      </c>
      <c r="B9" s="113" t="s">
        <v>54</v>
      </c>
      <c r="C9" s="115">
        <v>11816642</v>
      </c>
      <c r="D9" s="115">
        <v>10956642</v>
      </c>
      <c r="E9" s="116">
        <v>860000</v>
      </c>
    </row>
    <row r="10" spans="1:5" s="1" customFormat="1" ht="18.75" customHeight="1">
      <c r="A10" s="113" t="s">
        <v>55</v>
      </c>
      <c r="B10" s="113" t="s">
        <v>56</v>
      </c>
      <c r="C10" s="115">
        <v>9706642</v>
      </c>
      <c r="D10" s="115">
        <v>9706642</v>
      </c>
      <c r="E10" s="116"/>
    </row>
    <row r="11" spans="1:5" s="1" customFormat="1" ht="18.75" customHeight="1">
      <c r="A11" s="113" t="s">
        <v>57</v>
      </c>
      <c r="B11" s="113" t="s">
        <v>58</v>
      </c>
      <c r="C11" s="115">
        <v>860000</v>
      </c>
      <c r="D11" s="115"/>
      <c r="E11" s="116">
        <v>860000</v>
      </c>
    </row>
    <row r="12" spans="1:5" s="1" customFormat="1" ht="18.75" customHeight="1">
      <c r="A12" s="113" t="s">
        <v>59</v>
      </c>
      <c r="B12" s="113" t="s">
        <v>60</v>
      </c>
      <c r="C12" s="115">
        <v>1250000</v>
      </c>
      <c r="D12" s="115">
        <v>1250000</v>
      </c>
      <c r="E12" s="116"/>
    </row>
    <row r="13" spans="1:5" s="1" customFormat="1" ht="18.75" customHeight="1">
      <c r="A13" s="113" t="s">
        <v>61</v>
      </c>
      <c r="B13" s="113" t="s">
        <v>62</v>
      </c>
      <c r="C13" s="115">
        <v>767292</v>
      </c>
      <c r="D13" s="115">
        <v>767292</v>
      </c>
      <c r="E13" s="116"/>
    </row>
    <row r="14" spans="1:5" s="1" customFormat="1" ht="18.75" customHeight="1">
      <c r="A14" s="113" t="s">
        <v>53</v>
      </c>
      <c r="B14" s="113" t="s">
        <v>63</v>
      </c>
      <c r="C14" s="115">
        <v>716283</v>
      </c>
      <c r="D14" s="115">
        <v>716283</v>
      </c>
      <c r="E14" s="116"/>
    </row>
    <row r="15" spans="1:5" s="1" customFormat="1" ht="30.75" customHeight="1">
      <c r="A15" s="113" t="s">
        <v>64</v>
      </c>
      <c r="B15" s="113" t="s">
        <v>65</v>
      </c>
      <c r="C15" s="115">
        <v>716283</v>
      </c>
      <c r="D15" s="115">
        <v>716283</v>
      </c>
      <c r="E15" s="116"/>
    </row>
    <row r="16" spans="1:5" s="1" customFormat="1" ht="18.75" customHeight="1">
      <c r="A16" s="113" t="s">
        <v>66</v>
      </c>
      <c r="B16" s="113" t="s">
        <v>67</v>
      </c>
      <c r="C16" s="115">
        <v>51009</v>
      </c>
      <c r="D16" s="115">
        <v>51009</v>
      </c>
      <c r="E16" s="116"/>
    </row>
    <row r="17" spans="1:5" s="1" customFormat="1" ht="18.75" customHeight="1">
      <c r="A17" s="113" t="s">
        <v>68</v>
      </c>
      <c r="B17" s="113" t="s">
        <v>69</v>
      </c>
      <c r="C17" s="115">
        <v>1764</v>
      </c>
      <c r="D17" s="115">
        <v>1764</v>
      </c>
      <c r="E17" s="116"/>
    </row>
    <row r="18" spans="1:5" s="1" customFormat="1" ht="18.75" customHeight="1">
      <c r="A18" s="113" t="s">
        <v>70</v>
      </c>
      <c r="B18" s="113" t="s">
        <v>71</v>
      </c>
      <c r="C18" s="115">
        <v>22384</v>
      </c>
      <c r="D18" s="115">
        <v>22384</v>
      </c>
      <c r="E18" s="116"/>
    </row>
    <row r="19" spans="1:5" s="1" customFormat="1" ht="18.75" customHeight="1">
      <c r="A19" s="113" t="s">
        <v>72</v>
      </c>
      <c r="B19" s="113" t="s">
        <v>73</v>
      </c>
      <c r="C19" s="115">
        <v>26861</v>
      </c>
      <c r="D19" s="115">
        <v>26861</v>
      </c>
      <c r="E19" s="116"/>
    </row>
    <row r="20" spans="1:5" s="1" customFormat="1" ht="18.75" customHeight="1">
      <c r="A20" s="113" t="s">
        <v>74</v>
      </c>
      <c r="B20" s="113" t="s">
        <v>75</v>
      </c>
      <c r="C20" s="115">
        <v>496098</v>
      </c>
      <c r="D20" s="115">
        <v>496098</v>
      </c>
      <c r="E20" s="116"/>
    </row>
    <row r="21" spans="1:5" s="1" customFormat="1" ht="18.75" customHeight="1">
      <c r="A21" s="113" t="s">
        <v>76</v>
      </c>
      <c r="B21" s="113" t="s">
        <v>77</v>
      </c>
      <c r="C21" s="115">
        <v>496098</v>
      </c>
      <c r="D21" s="115">
        <v>496098</v>
      </c>
      <c r="E21" s="116"/>
    </row>
    <row r="22" spans="1:5" s="1" customFormat="1" ht="18.75" customHeight="1">
      <c r="A22" s="113" t="s">
        <v>78</v>
      </c>
      <c r="B22" s="113" t="s">
        <v>79</v>
      </c>
      <c r="C22" s="115">
        <v>336570</v>
      </c>
      <c r="D22" s="115">
        <v>336570</v>
      </c>
      <c r="E22" s="116"/>
    </row>
    <row r="23" spans="1:5" s="1" customFormat="1" ht="18.75" customHeight="1">
      <c r="A23" s="113" t="s">
        <v>80</v>
      </c>
      <c r="B23" s="113" t="s">
        <v>81</v>
      </c>
      <c r="C23" s="115">
        <v>159528</v>
      </c>
      <c r="D23" s="115">
        <v>159528</v>
      </c>
      <c r="E23" s="116"/>
    </row>
    <row r="24" spans="1:5" s="1" customFormat="1" ht="18.75" customHeight="1">
      <c r="A24" s="113" t="s">
        <v>82</v>
      </c>
      <c r="B24" s="113" t="s">
        <v>83</v>
      </c>
      <c r="C24" s="115">
        <v>537212</v>
      </c>
      <c r="D24" s="115">
        <v>537212</v>
      </c>
      <c r="E24" s="116"/>
    </row>
    <row r="25" spans="1:5" s="1" customFormat="1" ht="18.75" customHeight="1">
      <c r="A25" s="113" t="s">
        <v>84</v>
      </c>
      <c r="B25" s="113" t="s">
        <v>85</v>
      </c>
      <c r="C25" s="115">
        <v>537212</v>
      </c>
      <c r="D25" s="115">
        <v>537212</v>
      </c>
      <c r="E25" s="116"/>
    </row>
    <row r="26" spans="1:5" s="1" customFormat="1" ht="18.75" customHeight="1">
      <c r="A26" s="113" t="s">
        <v>86</v>
      </c>
      <c r="B26" s="113" t="s">
        <v>87</v>
      </c>
      <c r="C26" s="115">
        <v>537212</v>
      </c>
      <c r="D26" s="115">
        <v>537212</v>
      </c>
      <c r="E26" s="116"/>
    </row>
    <row r="27" spans="1:7" s="1" customFormat="1" ht="21" customHeight="1">
      <c r="A27" s="117"/>
      <c r="B27" s="118"/>
      <c r="C27" s="119"/>
      <c r="D27" s="119"/>
      <c r="E27" s="119"/>
      <c r="F27" s="118"/>
      <c r="G27" s="120"/>
    </row>
    <row r="28" spans="1:7" s="1" customFormat="1" ht="21" customHeight="1">
      <c r="A28" s="121"/>
      <c r="B28" s="117"/>
      <c r="C28" s="117"/>
      <c r="D28" s="117"/>
      <c r="E28" s="117"/>
      <c r="F28" s="117"/>
      <c r="G28" s="120"/>
    </row>
    <row r="29" spans="1:7" s="1" customFormat="1" ht="21" customHeight="1">
      <c r="A29" s="121"/>
      <c r="B29" s="120"/>
      <c r="C29" s="117"/>
      <c r="D29" s="117"/>
      <c r="E29" s="120"/>
      <c r="F29" s="120"/>
      <c r="G29" s="117"/>
    </row>
    <row r="30" spans="1:7" s="1" customFormat="1" ht="21" customHeight="1">
      <c r="A30" s="121"/>
      <c r="B30" s="121"/>
      <c r="C30" s="121"/>
      <c r="D30" s="117"/>
      <c r="E30" s="117"/>
      <c r="F30" s="117"/>
      <c r="G30" s="120"/>
    </row>
    <row r="31" spans="1:7" s="1" customFormat="1" ht="21" customHeight="1">
      <c r="A31" s="120"/>
      <c r="B31" s="121"/>
      <c r="C31" s="121"/>
      <c r="D31" s="120"/>
      <c r="E31" s="117"/>
      <c r="F31" s="120"/>
      <c r="G31" s="120"/>
    </row>
    <row r="32" spans="1:7" s="1" customFormat="1" ht="21" customHeight="1">
      <c r="A32" s="120"/>
      <c r="B32" s="120"/>
      <c r="C32" s="120"/>
      <c r="D32" s="119"/>
      <c r="E32" s="120"/>
      <c r="F32" s="120"/>
      <c r="G32" s="120"/>
    </row>
    <row r="33" spans="1:7" s="1" customFormat="1" ht="21" customHeight="1">
      <c r="A33" s="120"/>
      <c r="B33" s="120"/>
      <c r="C33" s="120"/>
      <c r="D33" s="120"/>
      <c r="E33" s="120"/>
      <c r="F33" s="120"/>
      <c r="G33" s="120"/>
    </row>
    <row r="34" spans="1:7" s="1" customFormat="1" ht="21" customHeight="1">
      <c r="A34" s="120"/>
      <c r="B34" s="120"/>
      <c r="C34" s="120"/>
      <c r="D34" s="117"/>
      <c r="E34" s="120"/>
      <c r="F34" s="120"/>
      <c r="G34" s="120"/>
    </row>
    <row r="35" spans="1:7" s="1" customFormat="1" ht="21" customHeight="1">
      <c r="A35" s="120"/>
      <c r="B35" s="120"/>
      <c r="C35" s="120"/>
      <c r="D35" s="120"/>
      <c r="E35" s="120"/>
      <c r="F35" s="120"/>
      <c r="G35" s="120"/>
    </row>
    <row r="36" s="1" customFormat="1" ht="21" customHeight="1"/>
    <row r="37" spans="1:7" s="1" customFormat="1" ht="21" customHeight="1">
      <c r="A37" s="120"/>
      <c r="B37" s="120"/>
      <c r="C37" s="120"/>
      <c r="D37" s="120"/>
      <c r="E37" s="120"/>
      <c r="F37" s="120"/>
      <c r="G37" s="120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223" t="s">
        <v>114</v>
      </c>
      <c r="B2" s="223"/>
      <c r="C2" s="223"/>
      <c r="D2" s="223"/>
      <c r="E2" s="223"/>
      <c r="F2" s="123"/>
      <c r="G2" s="123"/>
    </row>
    <row r="3" spans="1:7" s="1" customFormat="1" ht="21" customHeight="1">
      <c r="A3" s="124" t="s">
        <v>10</v>
      </c>
      <c r="B3" s="125"/>
      <c r="C3" s="125"/>
      <c r="D3" s="125"/>
      <c r="E3" s="203" t="s">
        <v>191</v>
      </c>
      <c r="F3" s="122"/>
      <c r="G3" s="122"/>
    </row>
    <row r="4" spans="1:7" s="1" customFormat="1" ht="17.25" customHeight="1">
      <c r="A4" s="224" t="s">
        <v>115</v>
      </c>
      <c r="B4" s="224"/>
      <c r="C4" s="224" t="s">
        <v>116</v>
      </c>
      <c r="D4" s="224"/>
      <c r="E4" s="224"/>
      <c r="F4" s="122"/>
      <c r="G4" s="122"/>
    </row>
    <row r="5" spans="1:7" s="1" customFormat="1" ht="21" customHeight="1">
      <c r="A5" s="126" t="s">
        <v>95</v>
      </c>
      <c r="B5" s="127" t="s">
        <v>96</v>
      </c>
      <c r="C5" s="128" t="s">
        <v>36</v>
      </c>
      <c r="D5" s="128" t="s">
        <v>117</v>
      </c>
      <c r="E5" s="128" t="s">
        <v>118</v>
      </c>
      <c r="F5" s="122"/>
      <c r="G5" s="122"/>
    </row>
    <row r="6" spans="1:7" s="1" customFormat="1" ht="21" customHeight="1">
      <c r="A6" s="129" t="s">
        <v>50</v>
      </c>
      <c r="B6" s="129" t="s">
        <v>50</v>
      </c>
      <c r="C6" s="130">
        <v>1</v>
      </c>
      <c r="D6" s="130">
        <f>C6+1</f>
        <v>2</v>
      </c>
      <c r="E6" s="130">
        <f>D6+1</f>
        <v>3</v>
      </c>
      <c r="F6" s="122"/>
      <c r="G6" s="122"/>
    </row>
    <row r="7" spans="1:8" s="1" customFormat="1" ht="18.75" customHeight="1">
      <c r="A7" s="131" t="s">
        <v>0</v>
      </c>
      <c r="B7" s="132" t="s">
        <v>36</v>
      </c>
      <c r="C7" s="133">
        <v>10707244</v>
      </c>
      <c r="D7" s="133">
        <v>8955484</v>
      </c>
      <c r="E7" s="134">
        <v>1751760</v>
      </c>
      <c r="F7" s="135"/>
      <c r="G7" s="135"/>
      <c r="H7" s="136"/>
    </row>
    <row r="8" spans="1:5" s="1" customFormat="1" ht="18.75" customHeight="1">
      <c r="A8" s="131"/>
      <c r="B8" s="131" t="s">
        <v>119</v>
      </c>
      <c r="C8" s="133">
        <v>8936092</v>
      </c>
      <c r="D8" s="133">
        <v>8936092</v>
      </c>
      <c r="E8" s="134"/>
    </row>
    <row r="9" spans="1:5" s="1" customFormat="1" ht="18.75" customHeight="1">
      <c r="A9" s="131" t="s">
        <v>120</v>
      </c>
      <c r="B9" s="131" t="s">
        <v>121</v>
      </c>
      <c r="C9" s="133">
        <v>2642328</v>
      </c>
      <c r="D9" s="133">
        <v>2642328</v>
      </c>
      <c r="E9" s="134"/>
    </row>
    <row r="10" spans="1:5" s="1" customFormat="1" ht="18.75" customHeight="1">
      <c r="A10" s="131" t="s">
        <v>122</v>
      </c>
      <c r="B10" s="131" t="s">
        <v>123</v>
      </c>
      <c r="C10" s="133">
        <v>3776104</v>
      </c>
      <c r="D10" s="133">
        <v>3776104</v>
      </c>
      <c r="E10" s="134"/>
    </row>
    <row r="11" spans="1:5" s="1" customFormat="1" ht="18.75" customHeight="1">
      <c r="A11" s="131" t="s">
        <v>124</v>
      </c>
      <c r="B11" s="131" t="s">
        <v>125</v>
      </c>
      <c r="C11" s="133">
        <v>217058</v>
      </c>
      <c r="D11" s="133">
        <v>217058</v>
      </c>
      <c r="E11" s="134"/>
    </row>
    <row r="12" spans="1:5" s="1" customFormat="1" ht="18.75" customHeight="1">
      <c r="A12" s="131" t="s">
        <v>126</v>
      </c>
      <c r="B12" s="131" t="s">
        <v>127</v>
      </c>
      <c r="C12" s="133">
        <v>150000</v>
      </c>
      <c r="D12" s="133">
        <v>150000</v>
      </c>
      <c r="E12" s="134"/>
    </row>
    <row r="13" spans="1:5" s="1" customFormat="1" ht="18.75" customHeight="1">
      <c r="A13" s="131" t="s">
        <v>128</v>
      </c>
      <c r="B13" s="131" t="s">
        <v>129</v>
      </c>
      <c r="C13" s="133">
        <v>716283</v>
      </c>
      <c r="D13" s="133">
        <v>716283</v>
      </c>
      <c r="E13" s="134"/>
    </row>
    <row r="14" spans="1:5" s="1" customFormat="1" ht="18.75" customHeight="1">
      <c r="A14" s="131" t="s">
        <v>130</v>
      </c>
      <c r="B14" s="131" t="s">
        <v>131</v>
      </c>
      <c r="C14" s="133">
        <v>336570</v>
      </c>
      <c r="D14" s="133">
        <v>336570</v>
      </c>
      <c r="E14" s="134"/>
    </row>
    <row r="15" spans="1:5" s="1" customFormat="1" ht="18.75" customHeight="1">
      <c r="A15" s="131" t="s">
        <v>132</v>
      </c>
      <c r="B15" s="131" t="s">
        <v>133</v>
      </c>
      <c r="C15" s="133">
        <v>159528</v>
      </c>
      <c r="D15" s="133">
        <v>159528</v>
      </c>
      <c r="E15" s="134"/>
    </row>
    <row r="16" spans="1:5" s="1" customFormat="1" ht="18.75" customHeight="1">
      <c r="A16" s="131" t="s">
        <v>134</v>
      </c>
      <c r="B16" s="131" t="s">
        <v>135</v>
      </c>
      <c r="C16" s="133">
        <v>51009</v>
      </c>
      <c r="D16" s="133">
        <v>51009</v>
      </c>
      <c r="E16" s="134"/>
    </row>
    <row r="17" spans="1:5" s="1" customFormat="1" ht="18.75" customHeight="1">
      <c r="A17" s="131" t="s">
        <v>136</v>
      </c>
      <c r="B17" s="131" t="s">
        <v>137</v>
      </c>
      <c r="C17" s="133">
        <v>537212</v>
      </c>
      <c r="D17" s="133">
        <v>537212</v>
      </c>
      <c r="E17" s="134"/>
    </row>
    <row r="18" spans="1:5" s="1" customFormat="1" ht="18.75" customHeight="1">
      <c r="A18" s="131" t="s">
        <v>138</v>
      </c>
      <c r="B18" s="131" t="s">
        <v>139</v>
      </c>
      <c r="C18" s="133">
        <v>350000</v>
      </c>
      <c r="D18" s="133">
        <v>350000</v>
      </c>
      <c r="E18" s="134"/>
    </row>
    <row r="19" spans="1:5" s="1" customFormat="1" ht="18.75" customHeight="1">
      <c r="A19" s="131"/>
      <c r="B19" s="131" t="s">
        <v>140</v>
      </c>
      <c r="C19" s="133">
        <v>1751760</v>
      </c>
      <c r="D19" s="133"/>
      <c r="E19" s="134">
        <v>1751760</v>
      </c>
    </row>
    <row r="20" spans="1:5" s="1" customFormat="1" ht="18.75" customHeight="1">
      <c r="A20" s="131" t="s">
        <v>141</v>
      </c>
      <c r="B20" s="131" t="s">
        <v>142</v>
      </c>
      <c r="C20" s="133">
        <v>200000</v>
      </c>
      <c r="D20" s="133"/>
      <c r="E20" s="134">
        <v>200000</v>
      </c>
    </row>
    <row r="21" spans="1:5" s="1" customFormat="1" ht="18.75" customHeight="1">
      <c r="A21" s="131" t="s">
        <v>143</v>
      </c>
      <c r="B21" s="131" t="s">
        <v>144</v>
      </c>
      <c r="C21" s="133">
        <v>20000</v>
      </c>
      <c r="D21" s="133"/>
      <c r="E21" s="134">
        <v>20000</v>
      </c>
    </row>
    <row r="22" spans="1:5" s="1" customFormat="1" ht="18.75" customHeight="1">
      <c r="A22" s="131" t="s">
        <v>145</v>
      </c>
      <c r="B22" s="131" t="s">
        <v>146</v>
      </c>
      <c r="C22" s="133">
        <v>200000</v>
      </c>
      <c r="D22" s="133"/>
      <c r="E22" s="134">
        <v>200000</v>
      </c>
    </row>
    <row r="23" spans="1:5" s="1" customFormat="1" ht="18.75" customHeight="1">
      <c r="A23" s="131" t="s">
        <v>147</v>
      </c>
      <c r="B23" s="131" t="s">
        <v>148</v>
      </c>
      <c r="C23" s="133">
        <v>36000</v>
      </c>
      <c r="D23" s="133"/>
      <c r="E23" s="134">
        <v>36000</v>
      </c>
    </row>
    <row r="24" spans="1:5" s="1" customFormat="1" ht="18.75" customHeight="1">
      <c r="A24" s="131" t="s">
        <v>149</v>
      </c>
      <c r="B24" s="131" t="s">
        <v>150</v>
      </c>
      <c r="C24" s="133">
        <v>20000</v>
      </c>
      <c r="D24" s="133"/>
      <c r="E24" s="134">
        <v>20000</v>
      </c>
    </row>
    <row r="25" spans="1:5" s="1" customFormat="1" ht="18.75" customHeight="1">
      <c r="A25" s="131" t="s">
        <v>151</v>
      </c>
      <c r="B25" s="131" t="s">
        <v>152</v>
      </c>
      <c r="C25" s="133">
        <v>191760</v>
      </c>
      <c r="D25" s="133"/>
      <c r="E25" s="134">
        <v>191760</v>
      </c>
    </row>
    <row r="26" spans="1:5" s="1" customFormat="1" ht="18.75" customHeight="1">
      <c r="A26" s="131" t="s">
        <v>153</v>
      </c>
      <c r="B26" s="131" t="s">
        <v>154</v>
      </c>
      <c r="C26" s="133">
        <v>26000</v>
      </c>
      <c r="D26" s="133"/>
      <c r="E26" s="134">
        <v>26000</v>
      </c>
    </row>
    <row r="27" spans="1:5" s="1" customFormat="1" ht="18.75" customHeight="1">
      <c r="A27" s="131" t="s">
        <v>155</v>
      </c>
      <c r="B27" s="131" t="s">
        <v>156</v>
      </c>
      <c r="C27" s="133">
        <v>16000</v>
      </c>
      <c r="D27" s="133"/>
      <c r="E27" s="134">
        <v>16000</v>
      </c>
    </row>
    <row r="28" spans="1:5" s="1" customFormat="1" ht="18.75" customHeight="1">
      <c r="A28" s="131" t="s">
        <v>157</v>
      </c>
      <c r="B28" s="131" t="s">
        <v>158</v>
      </c>
      <c r="C28" s="133">
        <v>68000</v>
      </c>
      <c r="D28" s="133"/>
      <c r="E28" s="134">
        <v>68000</v>
      </c>
    </row>
    <row r="29" spans="1:5" s="1" customFormat="1" ht="18.75" customHeight="1">
      <c r="A29" s="131" t="s">
        <v>159</v>
      </c>
      <c r="B29" s="131" t="s">
        <v>160</v>
      </c>
      <c r="C29" s="133">
        <v>134000</v>
      </c>
      <c r="D29" s="133"/>
      <c r="E29" s="134">
        <v>134000</v>
      </c>
    </row>
    <row r="30" spans="1:5" s="1" customFormat="1" ht="18.75" customHeight="1">
      <c r="A30" s="131" t="s">
        <v>161</v>
      </c>
      <c r="B30" s="131" t="s">
        <v>162</v>
      </c>
      <c r="C30" s="133">
        <v>22000</v>
      </c>
      <c r="D30" s="133"/>
      <c r="E30" s="134">
        <v>22000</v>
      </c>
    </row>
    <row r="31" spans="1:5" s="1" customFormat="1" ht="18.75" customHeight="1">
      <c r="A31" s="131" t="s">
        <v>163</v>
      </c>
      <c r="B31" s="131" t="s">
        <v>164</v>
      </c>
      <c r="C31" s="133">
        <v>50000</v>
      </c>
      <c r="D31" s="133"/>
      <c r="E31" s="134">
        <v>50000</v>
      </c>
    </row>
    <row r="32" spans="1:5" s="1" customFormat="1" ht="18.75" customHeight="1">
      <c r="A32" s="131" t="s">
        <v>165</v>
      </c>
      <c r="B32" s="131" t="s">
        <v>166</v>
      </c>
      <c r="C32" s="133">
        <v>18000</v>
      </c>
      <c r="D32" s="133"/>
      <c r="E32" s="134">
        <v>18000</v>
      </c>
    </row>
    <row r="33" spans="1:5" s="1" customFormat="1" ht="18.75" customHeight="1">
      <c r="A33" s="131" t="s">
        <v>167</v>
      </c>
      <c r="B33" s="131" t="s">
        <v>168</v>
      </c>
      <c r="C33" s="133">
        <v>130000</v>
      </c>
      <c r="D33" s="133"/>
      <c r="E33" s="134">
        <v>130000</v>
      </c>
    </row>
    <row r="34" spans="1:5" s="1" customFormat="1" ht="18.75" customHeight="1">
      <c r="A34" s="131" t="s">
        <v>169</v>
      </c>
      <c r="B34" s="131" t="s">
        <v>170</v>
      </c>
      <c r="C34" s="133">
        <v>320000</v>
      </c>
      <c r="D34" s="133"/>
      <c r="E34" s="134">
        <v>320000</v>
      </c>
    </row>
    <row r="35" spans="1:5" s="1" customFormat="1" ht="18.75" customHeight="1">
      <c r="A35" s="131" t="s">
        <v>171</v>
      </c>
      <c r="B35" s="131" t="s">
        <v>172</v>
      </c>
      <c r="C35" s="133">
        <v>300000</v>
      </c>
      <c r="D35" s="133"/>
      <c r="E35" s="134">
        <v>300000</v>
      </c>
    </row>
    <row r="36" spans="1:5" s="1" customFormat="1" ht="18.75" customHeight="1">
      <c r="A36" s="131"/>
      <c r="B36" s="131" t="s">
        <v>173</v>
      </c>
      <c r="C36" s="133">
        <v>19392</v>
      </c>
      <c r="D36" s="133">
        <v>19392</v>
      </c>
      <c r="E36" s="134"/>
    </row>
    <row r="37" spans="1:5" s="1" customFormat="1" ht="18.75" customHeight="1">
      <c r="A37" s="131" t="s">
        <v>174</v>
      </c>
      <c r="B37" s="131" t="s">
        <v>175</v>
      </c>
      <c r="C37" s="133">
        <v>15312</v>
      </c>
      <c r="D37" s="133">
        <v>15312</v>
      </c>
      <c r="E37" s="134"/>
    </row>
    <row r="38" spans="1:5" s="1" customFormat="1" ht="18.75" customHeight="1">
      <c r="A38" s="131" t="s">
        <v>176</v>
      </c>
      <c r="B38" s="131" t="s">
        <v>177</v>
      </c>
      <c r="C38" s="133">
        <v>4080</v>
      </c>
      <c r="D38" s="133">
        <v>4080</v>
      </c>
      <c r="E38" s="134"/>
    </row>
    <row r="39" spans="1:8" s="1" customFormat="1" ht="21" customHeight="1">
      <c r="A39" s="137"/>
      <c r="B39" s="138"/>
      <c r="C39" s="139"/>
      <c r="D39" s="139"/>
      <c r="E39" s="139"/>
      <c r="F39" s="138"/>
      <c r="G39" s="140"/>
      <c r="H39" s="141"/>
    </row>
    <row r="40" spans="1:7" s="1" customFormat="1" ht="21" customHeight="1">
      <c r="A40" s="137"/>
      <c r="B40" s="137"/>
      <c r="C40" s="137"/>
      <c r="D40" s="137"/>
      <c r="E40" s="137"/>
      <c r="F40" s="140"/>
      <c r="G40" s="140"/>
    </row>
    <row r="41" spans="1:6" s="1" customFormat="1" ht="21" customHeight="1">
      <c r="A41" s="137"/>
      <c r="B41" s="137"/>
      <c r="C41" s="137"/>
      <c r="D41" s="137"/>
      <c r="E41" s="140"/>
      <c r="F41" s="140"/>
    </row>
    <row r="42" spans="1:7" s="1" customFormat="1" ht="21" customHeight="1">
      <c r="A42" s="140"/>
      <c r="B42" s="140"/>
      <c r="C42" s="137"/>
      <c r="D42" s="137"/>
      <c r="E42" s="137"/>
      <c r="F42" s="140"/>
      <c r="G42" s="142"/>
    </row>
    <row r="43" spans="1:7" s="1" customFormat="1" ht="21" customHeight="1">
      <c r="A43" s="140"/>
      <c r="B43" s="140"/>
      <c r="C43" s="138"/>
      <c r="D43" s="140"/>
      <c r="E43" s="140"/>
      <c r="F43" s="140"/>
      <c r="G43" s="142"/>
    </row>
    <row r="44" spans="1:7" s="1" customFormat="1" ht="21" customHeight="1">
      <c r="A44" s="142"/>
      <c r="B44" s="140"/>
      <c r="C44" s="140"/>
      <c r="D44" s="138"/>
      <c r="E44" s="140"/>
      <c r="F44" s="142"/>
      <c r="G44" s="142"/>
    </row>
    <row r="45" spans="1:7" s="1" customFormat="1" ht="21" customHeight="1">
      <c r="A45" s="142"/>
      <c r="B45" s="142"/>
      <c r="C45" s="140"/>
      <c r="D45" s="143"/>
      <c r="E45" s="142"/>
      <c r="F45" s="142"/>
      <c r="G45" s="142"/>
    </row>
    <row r="46" spans="1:7" s="1" customFormat="1" ht="21" customHeight="1">
      <c r="A46" s="142"/>
      <c r="B46" s="142"/>
      <c r="C46" s="137"/>
      <c r="D46" s="142"/>
      <c r="E46" s="142"/>
      <c r="F46" s="142"/>
      <c r="G46" s="142"/>
    </row>
    <row r="47" spans="1:7" s="1" customFormat="1" ht="21" customHeight="1">
      <c r="A47" s="142"/>
      <c r="B47" s="142"/>
      <c r="C47" s="138"/>
      <c r="D47" s="142"/>
      <c r="E47" s="142"/>
      <c r="F47" s="142"/>
      <c r="G47" s="142"/>
    </row>
    <row r="48" s="1" customFormat="1" ht="21" customHeight="1"/>
    <row r="49" spans="1:7" s="1" customFormat="1" ht="21" customHeight="1">
      <c r="A49" s="142"/>
      <c r="B49" s="142"/>
      <c r="C49" s="138"/>
      <c r="D49" s="142"/>
      <c r="E49" s="142"/>
      <c r="F49" s="142"/>
      <c r="G49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14.8515625" style="1" customWidth="1"/>
    <col min="2" max="2" width="36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4"/>
    </row>
    <row r="2" spans="1:7" s="1" customFormat="1" ht="30" customHeight="1">
      <c r="A2" s="225" t="s">
        <v>178</v>
      </c>
      <c r="B2" s="225"/>
      <c r="C2" s="225"/>
      <c r="D2" s="225"/>
      <c r="E2" s="225"/>
      <c r="F2" s="225"/>
      <c r="G2" s="225"/>
    </row>
    <row r="3" spans="1:7" s="1" customFormat="1" ht="18" customHeight="1">
      <c r="A3" s="145" t="s">
        <v>10</v>
      </c>
      <c r="B3" s="146"/>
      <c r="C3" s="146"/>
      <c r="D3" s="147"/>
      <c r="E3" s="147"/>
      <c r="F3" s="147"/>
      <c r="G3" s="203" t="s">
        <v>191</v>
      </c>
    </row>
    <row r="4" spans="1:7" s="1" customFormat="1" ht="31.5" customHeight="1">
      <c r="A4" s="148" t="s">
        <v>179</v>
      </c>
      <c r="B4" s="148" t="s">
        <v>180</v>
      </c>
      <c r="C4" s="148" t="s">
        <v>36</v>
      </c>
      <c r="D4" s="149" t="s">
        <v>181</v>
      </c>
      <c r="E4" s="148" t="s">
        <v>182</v>
      </c>
      <c r="F4" s="150" t="s">
        <v>183</v>
      </c>
      <c r="G4" s="148" t="s">
        <v>184</v>
      </c>
    </row>
    <row r="5" spans="1:7" s="1" customFormat="1" ht="21.75" customHeight="1">
      <c r="A5" s="151" t="s">
        <v>50</v>
      </c>
      <c r="B5" s="151" t="s">
        <v>50</v>
      </c>
      <c r="C5" s="152">
        <v>1</v>
      </c>
      <c r="D5" s="153">
        <f>C5+1</f>
        <v>2</v>
      </c>
      <c r="E5" s="153">
        <f>D5+1</f>
        <v>3</v>
      </c>
      <c r="F5" s="153">
        <f>E5+1</f>
        <v>4</v>
      </c>
      <c r="G5" s="153">
        <f>F5+1</f>
        <v>5</v>
      </c>
    </row>
    <row r="6" spans="1:7" s="1" customFormat="1" ht="22.5" customHeight="1">
      <c r="A6" s="154" t="s">
        <v>0</v>
      </c>
      <c r="B6" s="155" t="s">
        <v>36</v>
      </c>
      <c r="C6" s="156">
        <v>454000</v>
      </c>
      <c r="D6" s="156"/>
      <c r="E6" s="156">
        <v>134000</v>
      </c>
      <c r="F6" s="157">
        <v>320000</v>
      </c>
      <c r="G6" s="157"/>
    </row>
    <row r="7" spans="1:7" s="1" customFormat="1" ht="22.5" customHeight="1">
      <c r="A7" s="154" t="s">
        <v>185</v>
      </c>
      <c r="B7" s="154" t="s">
        <v>186</v>
      </c>
      <c r="C7" s="156">
        <v>454000</v>
      </c>
      <c r="D7" s="156"/>
      <c r="E7" s="156">
        <v>134000</v>
      </c>
      <c r="F7" s="157">
        <v>320000</v>
      </c>
      <c r="G7" s="157"/>
    </row>
    <row r="8" spans="1:7" s="1" customFormat="1" ht="15">
      <c r="A8" s="158"/>
      <c r="B8" s="159"/>
      <c r="C8" s="160"/>
      <c r="D8" s="160"/>
      <c r="E8" s="160"/>
      <c r="F8" s="160"/>
      <c r="G8" s="160"/>
    </row>
    <row r="9" spans="1:8" s="1" customFormat="1" ht="15">
      <c r="A9" s="158"/>
      <c r="B9" s="158"/>
      <c r="C9" s="158"/>
      <c r="D9" s="158"/>
      <c r="E9" s="160"/>
      <c r="F9" s="160"/>
      <c r="G9" s="160"/>
      <c r="H9" s="160"/>
    </row>
    <row r="10" spans="1:7" s="1" customFormat="1" ht="15">
      <c r="A10" s="158"/>
      <c r="B10" s="158"/>
      <c r="C10" s="158"/>
      <c r="D10" s="161"/>
      <c r="E10" s="160"/>
      <c r="F10" s="160"/>
      <c r="G10" s="160"/>
    </row>
    <row r="11" spans="1:7" s="1" customFormat="1" ht="15">
      <c r="A11" s="162"/>
      <c r="B11" s="161"/>
      <c r="C11" s="158"/>
      <c r="D11" s="158"/>
      <c r="E11" s="160"/>
      <c r="F11" s="160"/>
      <c r="G11" s="160"/>
    </row>
    <row r="12" spans="1:7" s="1" customFormat="1" ht="15">
      <c r="A12" s="162"/>
      <c r="B12" s="161"/>
      <c r="C12" s="161"/>
      <c r="D12" s="158"/>
      <c r="E12" s="160"/>
      <c r="F12" s="160"/>
      <c r="G12" s="160"/>
    </row>
    <row r="13" spans="1:7" s="1" customFormat="1" ht="15">
      <c r="A13" s="162"/>
      <c r="B13" s="158"/>
      <c r="C13" s="158"/>
      <c r="D13" s="158"/>
      <c r="E13" s="160"/>
      <c r="F13" s="160"/>
      <c r="G13" s="160"/>
    </row>
    <row r="14" spans="1:7" s="1" customFormat="1" ht="15">
      <c r="A14" s="159"/>
      <c r="B14" s="162"/>
      <c r="C14" s="161"/>
      <c r="D14" s="160"/>
      <c r="E14" s="160"/>
      <c r="F14" s="158"/>
      <c r="G14" s="160"/>
    </row>
    <row r="15" spans="1:7" s="1" customFormat="1" ht="15">
      <c r="A15" s="159"/>
      <c r="B15" s="162"/>
      <c r="C15" s="159"/>
      <c r="D15" s="160"/>
      <c r="E15" s="160"/>
      <c r="F15" s="160"/>
      <c r="G15" s="160"/>
    </row>
    <row r="16" spans="5:7" s="1" customFormat="1" ht="15">
      <c r="E16" s="158"/>
      <c r="F16" s="160"/>
      <c r="G16" s="163"/>
    </row>
    <row r="17" spans="4:6" s="1" customFormat="1" ht="15">
      <c r="D17" s="160"/>
      <c r="E17" s="160"/>
      <c r="F17" s="159"/>
    </row>
    <row r="18" spans="2:6" s="1" customFormat="1" ht="15">
      <c r="B18" s="164"/>
      <c r="C18" s="160"/>
      <c r="D18" s="160"/>
      <c r="F18" s="159"/>
    </row>
    <row r="19" spans="3:7" s="1" customFormat="1" ht="15">
      <c r="C19" s="165"/>
      <c r="E19" s="165"/>
      <c r="G19" s="159"/>
    </row>
    <row r="20" spans="3:7" s="1" customFormat="1" ht="15">
      <c r="C20" s="162"/>
      <c r="G20" s="159"/>
    </row>
    <row r="21" spans="5:7" s="1" customFormat="1" ht="15">
      <c r="E21" s="166"/>
      <c r="G21" s="159"/>
    </row>
    <row r="22" s="1" customFormat="1" ht="15"/>
    <row r="23" s="1" customFormat="1" ht="15"/>
    <row r="24" s="1" customFormat="1" ht="15"/>
    <row r="25" s="1" customFormat="1" ht="15">
      <c r="D25" s="15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0.71093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7"/>
      <c r="B1" s="167"/>
      <c r="C1" s="167"/>
      <c r="D1" s="167"/>
      <c r="E1" s="167"/>
      <c r="F1" s="167"/>
      <c r="G1" s="167"/>
    </row>
    <row r="2" spans="1:7" s="1" customFormat="1" ht="29.25" customHeight="1">
      <c r="A2" s="226" t="s">
        <v>187</v>
      </c>
      <c r="B2" s="226"/>
      <c r="C2" s="226"/>
      <c r="D2" s="226"/>
      <c r="E2" s="226"/>
      <c r="F2" s="168"/>
      <c r="G2" s="168"/>
    </row>
    <row r="3" spans="1:7" s="1" customFormat="1" ht="21" customHeight="1">
      <c r="A3" s="169" t="s">
        <v>10</v>
      </c>
      <c r="B3" s="170"/>
      <c r="C3" s="170"/>
      <c r="D3" s="170"/>
      <c r="E3" s="203" t="s">
        <v>191</v>
      </c>
      <c r="F3" s="167"/>
      <c r="G3" s="167"/>
    </row>
    <row r="4" spans="1:7" s="1" customFormat="1" ht="17.25" customHeight="1">
      <c r="A4" s="227" t="s">
        <v>89</v>
      </c>
      <c r="B4" s="227"/>
      <c r="C4" s="227" t="s">
        <v>113</v>
      </c>
      <c r="D4" s="227"/>
      <c r="E4" s="227"/>
      <c r="F4" s="167"/>
      <c r="G4" s="167"/>
    </row>
    <row r="5" spans="1:7" s="1" customFormat="1" ht="21" customHeight="1">
      <c r="A5" s="171" t="s">
        <v>95</v>
      </c>
      <c r="B5" s="172" t="s">
        <v>96</v>
      </c>
      <c r="C5" s="173" t="s">
        <v>36</v>
      </c>
      <c r="D5" s="173" t="s">
        <v>90</v>
      </c>
      <c r="E5" s="173" t="s">
        <v>91</v>
      </c>
      <c r="F5" s="167"/>
      <c r="G5" s="167"/>
    </row>
    <row r="6" spans="1:8" s="1" customFormat="1" ht="21" customHeight="1">
      <c r="A6" s="174" t="s">
        <v>50</v>
      </c>
      <c r="B6" s="174" t="s">
        <v>50</v>
      </c>
      <c r="C6" s="175">
        <v>1</v>
      </c>
      <c r="D6" s="175">
        <f>C6+1</f>
        <v>2</v>
      </c>
      <c r="E6" s="175">
        <f>D6+1</f>
        <v>3</v>
      </c>
      <c r="F6" s="176"/>
      <c r="G6" s="167"/>
      <c r="H6" s="177"/>
    </row>
    <row r="7" spans="1:7" s="1" customFormat="1" ht="18.75" customHeight="1">
      <c r="A7" s="178"/>
      <c r="B7" s="178"/>
      <c r="C7" s="179"/>
      <c r="D7" s="180"/>
      <c r="E7" s="179"/>
      <c r="F7" s="176"/>
      <c r="G7" s="16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cws2015</cp:lastModifiedBy>
  <cp:lastPrinted>2020-06-11T01:54:41Z</cp:lastPrinted>
  <dcterms:created xsi:type="dcterms:W3CDTF">2020-05-28T01:12:48Z</dcterms:created>
  <dcterms:modified xsi:type="dcterms:W3CDTF">2020-06-11T03:15:01Z</dcterms:modified>
  <cp:category/>
  <cp:version/>
  <cp:contentType/>
  <cp:contentStatus/>
</cp:coreProperties>
</file>